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d.docs.live.net/c00b00f59bc33ae6/TraderArchive/Indicators/"/>
    </mc:Choice>
  </mc:AlternateContent>
  <xr:revisionPtr revIDLastSave="2" documentId="13_ncr:1_{BD4B752A-CC8F-4117-823F-C14624F59A9F}" xr6:coauthVersionLast="47" xr6:coauthVersionMax="47" xr10:uidLastSave="{142C9F8A-A4D9-48CC-BD85-3FEF6D55F7FB}"/>
  <bookViews>
    <workbookView xWindow="-120" yWindow="-120" windowWidth="29040" windowHeight="15840" xr2:uid="{00000000-000D-0000-FFFF-FFFF00000000}"/>
  </bookViews>
  <sheets>
    <sheet name="data"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1" l="1"/>
  <c r="K32" i="1" s="1"/>
  <c r="F37" i="1"/>
  <c r="G37" i="1"/>
  <c r="I37" i="1" s="1"/>
  <c r="H37" i="1"/>
  <c r="F38" i="1"/>
  <c r="G38" i="1"/>
  <c r="H38" i="1"/>
  <c r="F39" i="1"/>
  <c r="G39" i="1"/>
  <c r="H39" i="1"/>
  <c r="F40" i="1"/>
  <c r="G40" i="1"/>
  <c r="H40" i="1"/>
  <c r="F41" i="1"/>
  <c r="G41" i="1"/>
  <c r="H41" i="1"/>
  <c r="F42" i="1"/>
  <c r="G42" i="1"/>
  <c r="H42" i="1"/>
  <c r="F43" i="1"/>
  <c r="G43" i="1"/>
  <c r="H43" i="1"/>
  <c r="F44" i="1"/>
  <c r="G44" i="1"/>
  <c r="H44" i="1"/>
  <c r="F45" i="1"/>
  <c r="G45" i="1"/>
  <c r="H45" i="1"/>
  <c r="F46" i="1"/>
  <c r="I46" i="1" s="1"/>
  <c r="G46" i="1"/>
  <c r="H46" i="1"/>
  <c r="F47" i="1"/>
  <c r="G47" i="1"/>
  <c r="I47" i="1" s="1"/>
  <c r="H47" i="1"/>
  <c r="F48" i="1"/>
  <c r="G48" i="1"/>
  <c r="H48" i="1"/>
  <c r="F49" i="1"/>
  <c r="G49" i="1"/>
  <c r="H49" i="1"/>
  <c r="I49" i="1"/>
  <c r="F50" i="1"/>
  <c r="G50" i="1"/>
  <c r="H50" i="1"/>
  <c r="F51" i="1"/>
  <c r="G51" i="1"/>
  <c r="H51" i="1"/>
  <c r="F52" i="1"/>
  <c r="G52" i="1"/>
  <c r="H52" i="1"/>
  <c r="F53" i="1"/>
  <c r="G53" i="1"/>
  <c r="H53" i="1"/>
  <c r="F54" i="1"/>
  <c r="G54" i="1"/>
  <c r="H54" i="1"/>
  <c r="F55" i="1"/>
  <c r="G55" i="1"/>
  <c r="H55" i="1"/>
  <c r="F56" i="1"/>
  <c r="G56" i="1"/>
  <c r="H56" i="1"/>
  <c r="F57" i="1"/>
  <c r="G57" i="1"/>
  <c r="H57" i="1"/>
  <c r="F58" i="1"/>
  <c r="G58" i="1"/>
  <c r="H58" i="1"/>
  <c r="F59" i="1"/>
  <c r="G59" i="1"/>
  <c r="H59" i="1"/>
  <c r="F60" i="1"/>
  <c r="G60" i="1"/>
  <c r="H60" i="1"/>
  <c r="F61" i="1"/>
  <c r="G61" i="1"/>
  <c r="H61" i="1"/>
  <c r="F62" i="1"/>
  <c r="G62" i="1"/>
  <c r="H62" i="1"/>
  <c r="F63" i="1"/>
  <c r="G63" i="1"/>
  <c r="H63" i="1"/>
  <c r="F64" i="1"/>
  <c r="G64" i="1"/>
  <c r="H64" i="1"/>
  <c r="F65" i="1"/>
  <c r="G65" i="1"/>
  <c r="H65" i="1"/>
  <c r="I65" i="1" s="1"/>
  <c r="F66" i="1"/>
  <c r="G66" i="1"/>
  <c r="H66" i="1"/>
  <c r="F67" i="1"/>
  <c r="G67" i="1"/>
  <c r="H67" i="1"/>
  <c r="F68" i="1"/>
  <c r="G68" i="1"/>
  <c r="H68" i="1"/>
  <c r="F69" i="1"/>
  <c r="G69" i="1"/>
  <c r="H69" i="1"/>
  <c r="F70" i="1"/>
  <c r="G70" i="1"/>
  <c r="H70" i="1"/>
  <c r="F71" i="1"/>
  <c r="G71" i="1"/>
  <c r="H71" i="1"/>
  <c r="F72" i="1"/>
  <c r="G72" i="1"/>
  <c r="H72" i="1"/>
  <c r="F73" i="1"/>
  <c r="G73" i="1"/>
  <c r="H73" i="1"/>
  <c r="F74" i="1"/>
  <c r="G74" i="1"/>
  <c r="H74" i="1"/>
  <c r="F75" i="1"/>
  <c r="G75" i="1"/>
  <c r="H75" i="1"/>
  <c r="F76" i="1"/>
  <c r="G76" i="1"/>
  <c r="H76" i="1"/>
  <c r="F77" i="1"/>
  <c r="G77" i="1"/>
  <c r="H77" i="1"/>
  <c r="F78" i="1"/>
  <c r="G78" i="1"/>
  <c r="H78" i="1"/>
  <c r="F79" i="1"/>
  <c r="G79" i="1"/>
  <c r="H79" i="1"/>
  <c r="F80" i="1"/>
  <c r="G80" i="1"/>
  <c r="H80" i="1"/>
  <c r="F81" i="1"/>
  <c r="G81" i="1"/>
  <c r="H81" i="1"/>
  <c r="F82" i="1"/>
  <c r="G82" i="1"/>
  <c r="H82" i="1"/>
  <c r="F83" i="1"/>
  <c r="G83" i="1"/>
  <c r="H83" i="1"/>
  <c r="F84" i="1"/>
  <c r="G84" i="1"/>
  <c r="H84" i="1"/>
  <c r="F85" i="1"/>
  <c r="G85" i="1"/>
  <c r="H85" i="1"/>
  <c r="F86" i="1"/>
  <c r="G86" i="1"/>
  <c r="H86" i="1"/>
  <c r="F87" i="1"/>
  <c r="G87" i="1"/>
  <c r="H87" i="1"/>
  <c r="F88" i="1"/>
  <c r="G88" i="1"/>
  <c r="H88" i="1"/>
  <c r="F89" i="1"/>
  <c r="G89" i="1"/>
  <c r="H89" i="1"/>
  <c r="F90" i="1"/>
  <c r="G90" i="1"/>
  <c r="H90" i="1"/>
  <c r="F91" i="1"/>
  <c r="G91" i="1"/>
  <c r="H91" i="1"/>
  <c r="F92" i="1"/>
  <c r="G92" i="1"/>
  <c r="H92" i="1"/>
  <c r="F93" i="1"/>
  <c r="G93" i="1"/>
  <c r="H93" i="1"/>
  <c r="F94" i="1"/>
  <c r="G94" i="1"/>
  <c r="H94" i="1"/>
  <c r="F95" i="1"/>
  <c r="G95" i="1"/>
  <c r="H95" i="1"/>
  <c r="F96" i="1"/>
  <c r="G96" i="1"/>
  <c r="H96" i="1"/>
  <c r="F97" i="1"/>
  <c r="G97" i="1"/>
  <c r="H97" i="1"/>
  <c r="F98" i="1"/>
  <c r="G98" i="1"/>
  <c r="H98" i="1"/>
  <c r="F99" i="1"/>
  <c r="G99" i="1"/>
  <c r="H99" i="1"/>
  <c r="F100" i="1"/>
  <c r="G100" i="1"/>
  <c r="H100" i="1"/>
  <c r="F101" i="1"/>
  <c r="G101" i="1"/>
  <c r="H101" i="1"/>
  <c r="F102" i="1"/>
  <c r="G102" i="1"/>
  <c r="H102" i="1"/>
  <c r="F103" i="1"/>
  <c r="G103" i="1"/>
  <c r="H103" i="1"/>
  <c r="F104" i="1"/>
  <c r="G104" i="1"/>
  <c r="H104" i="1"/>
  <c r="F105" i="1"/>
  <c r="G105" i="1"/>
  <c r="H105" i="1"/>
  <c r="F106" i="1"/>
  <c r="G106" i="1"/>
  <c r="H106" i="1"/>
  <c r="F107" i="1"/>
  <c r="G107" i="1"/>
  <c r="H107" i="1"/>
  <c r="F108" i="1"/>
  <c r="G108" i="1"/>
  <c r="H108" i="1"/>
  <c r="F109" i="1"/>
  <c r="G109" i="1"/>
  <c r="H109" i="1"/>
  <c r="F110" i="1"/>
  <c r="I110" i="1" s="1"/>
  <c r="G110" i="1"/>
  <c r="H110" i="1"/>
  <c r="F111" i="1"/>
  <c r="G111" i="1"/>
  <c r="H111" i="1"/>
  <c r="F112" i="1"/>
  <c r="G112" i="1"/>
  <c r="H112" i="1"/>
  <c r="F113" i="1"/>
  <c r="G113" i="1"/>
  <c r="H113" i="1"/>
  <c r="I113" i="1" s="1"/>
  <c r="F114" i="1"/>
  <c r="G114" i="1"/>
  <c r="H114" i="1"/>
  <c r="F115" i="1"/>
  <c r="G115" i="1"/>
  <c r="H115" i="1"/>
  <c r="F116" i="1"/>
  <c r="G116" i="1"/>
  <c r="H116" i="1"/>
  <c r="F117" i="1"/>
  <c r="G117" i="1"/>
  <c r="H117" i="1"/>
  <c r="F118" i="1"/>
  <c r="G118" i="1"/>
  <c r="H118" i="1"/>
  <c r="F119" i="1"/>
  <c r="G119" i="1"/>
  <c r="H119" i="1"/>
  <c r="F120" i="1"/>
  <c r="G120" i="1"/>
  <c r="H120" i="1"/>
  <c r="F121" i="1"/>
  <c r="G121" i="1"/>
  <c r="H121" i="1"/>
  <c r="F122" i="1"/>
  <c r="G122" i="1"/>
  <c r="H122" i="1"/>
  <c r="F123" i="1"/>
  <c r="G123" i="1"/>
  <c r="H123" i="1"/>
  <c r="F124" i="1"/>
  <c r="G124" i="1"/>
  <c r="H124" i="1"/>
  <c r="F125" i="1"/>
  <c r="G125" i="1"/>
  <c r="H125" i="1"/>
  <c r="F126" i="1"/>
  <c r="G126" i="1"/>
  <c r="H126" i="1"/>
  <c r="F127" i="1"/>
  <c r="G127" i="1"/>
  <c r="H127" i="1"/>
  <c r="F128" i="1"/>
  <c r="G128" i="1"/>
  <c r="H128" i="1"/>
  <c r="F129" i="1"/>
  <c r="G129" i="1"/>
  <c r="H129" i="1"/>
  <c r="F130" i="1"/>
  <c r="G130" i="1"/>
  <c r="H130" i="1"/>
  <c r="F131" i="1"/>
  <c r="G131" i="1"/>
  <c r="H131" i="1"/>
  <c r="F132" i="1"/>
  <c r="G132" i="1"/>
  <c r="H132" i="1"/>
  <c r="F133" i="1"/>
  <c r="G133" i="1"/>
  <c r="H133" i="1"/>
  <c r="F134" i="1"/>
  <c r="G134" i="1"/>
  <c r="H134" i="1"/>
  <c r="F135" i="1"/>
  <c r="G135" i="1"/>
  <c r="H135" i="1"/>
  <c r="F136" i="1"/>
  <c r="G136" i="1"/>
  <c r="H136" i="1"/>
  <c r="F137" i="1"/>
  <c r="G137" i="1"/>
  <c r="H137" i="1"/>
  <c r="F138" i="1"/>
  <c r="G138" i="1"/>
  <c r="H138" i="1"/>
  <c r="F139" i="1"/>
  <c r="G139" i="1"/>
  <c r="H139" i="1"/>
  <c r="F140" i="1"/>
  <c r="G140" i="1"/>
  <c r="H140" i="1"/>
  <c r="F141" i="1"/>
  <c r="G141" i="1"/>
  <c r="H141" i="1"/>
  <c r="F142" i="1"/>
  <c r="G142" i="1"/>
  <c r="H142" i="1"/>
  <c r="F143" i="1"/>
  <c r="G143" i="1"/>
  <c r="H143" i="1"/>
  <c r="F144" i="1"/>
  <c r="G144" i="1"/>
  <c r="H144" i="1"/>
  <c r="F145" i="1"/>
  <c r="G145" i="1"/>
  <c r="H145" i="1"/>
  <c r="F146" i="1"/>
  <c r="G146" i="1"/>
  <c r="H146" i="1"/>
  <c r="F147" i="1"/>
  <c r="G147" i="1"/>
  <c r="H147" i="1"/>
  <c r="F148" i="1"/>
  <c r="G148" i="1"/>
  <c r="H148" i="1"/>
  <c r="F149" i="1"/>
  <c r="G149" i="1"/>
  <c r="H149" i="1"/>
  <c r="F150" i="1"/>
  <c r="G150" i="1"/>
  <c r="H150" i="1"/>
  <c r="F151" i="1"/>
  <c r="G151" i="1"/>
  <c r="H151" i="1"/>
  <c r="F152" i="1"/>
  <c r="G152" i="1"/>
  <c r="H152" i="1"/>
  <c r="F153" i="1"/>
  <c r="G153" i="1"/>
  <c r="H153" i="1"/>
  <c r="F154" i="1"/>
  <c r="G154" i="1"/>
  <c r="H154" i="1"/>
  <c r="F155" i="1"/>
  <c r="G155" i="1"/>
  <c r="H155" i="1"/>
  <c r="F156" i="1"/>
  <c r="G156" i="1"/>
  <c r="H156" i="1"/>
  <c r="F157" i="1"/>
  <c r="G157" i="1"/>
  <c r="H157" i="1"/>
  <c r="F158" i="1"/>
  <c r="G158" i="1"/>
  <c r="H158" i="1"/>
  <c r="F159" i="1"/>
  <c r="G159" i="1"/>
  <c r="H159" i="1"/>
  <c r="F160" i="1"/>
  <c r="G160" i="1"/>
  <c r="H160" i="1"/>
  <c r="F161" i="1"/>
  <c r="G161" i="1"/>
  <c r="H161" i="1"/>
  <c r="F162" i="1"/>
  <c r="G162" i="1"/>
  <c r="H162" i="1"/>
  <c r="F163" i="1"/>
  <c r="G163" i="1"/>
  <c r="H163" i="1"/>
  <c r="F164" i="1"/>
  <c r="G164" i="1"/>
  <c r="H164" i="1"/>
  <c r="F165" i="1"/>
  <c r="G165" i="1"/>
  <c r="H165" i="1"/>
  <c r="F166" i="1"/>
  <c r="G166" i="1"/>
  <c r="H166" i="1"/>
  <c r="F167" i="1"/>
  <c r="G167" i="1"/>
  <c r="H167" i="1"/>
  <c r="F168" i="1"/>
  <c r="G168" i="1"/>
  <c r="H168" i="1"/>
  <c r="F169" i="1"/>
  <c r="G169" i="1"/>
  <c r="H169" i="1"/>
  <c r="F170" i="1"/>
  <c r="G170" i="1"/>
  <c r="H170" i="1"/>
  <c r="F171" i="1"/>
  <c r="G171" i="1"/>
  <c r="H171" i="1"/>
  <c r="F172" i="1"/>
  <c r="G172" i="1"/>
  <c r="H172" i="1"/>
  <c r="F173" i="1"/>
  <c r="G173" i="1"/>
  <c r="H173" i="1"/>
  <c r="F174" i="1"/>
  <c r="G174" i="1"/>
  <c r="H174" i="1"/>
  <c r="F175" i="1"/>
  <c r="G175" i="1"/>
  <c r="H175" i="1"/>
  <c r="F176" i="1"/>
  <c r="G176" i="1"/>
  <c r="H176" i="1"/>
  <c r="F177" i="1"/>
  <c r="G177" i="1"/>
  <c r="H177" i="1"/>
  <c r="F178" i="1"/>
  <c r="G178" i="1"/>
  <c r="H178" i="1"/>
  <c r="F179" i="1"/>
  <c r="G179" i="1"/>
  <c r="H179" i="1"/>
  <c r="F180" i="1"/>
  <c r="G180" i="1"/>
  <c r="H180" i="1"/>
  <c r="F181" i="1"/>
  <c r="G181" i="1"/>
  <c r="H181" i="1"/>
  <c r="F182" i="1"/>
  <c r="G182" i="1"/>
  <c r="H182" i="1"/>
  <c r="F183" i="1"/>
  <c r="G183" i="1"/>
  <c r="H183" i="1"/>
  <c r="F184" i="1"/>
  <c r="G184" i="1"/>
  <c r="H184" i="1"/>
  <c r="F185" i="1"/>
  <c r="G185" i="1"/>
  <c r="H185" i="1"/>
  <c r="F186" i="1"/>
  <c r="G186" i="1"/>
  <c r="H186" i="1"/>
  <c r="F187" i="1"/>
  <c r="G187" i="1"/>
  <c r="H187" i="1"/>
  <c r="F188" i="1"/>
  <c r="G188" i="1"/>
  <c r="H188" i="1"/>
  <c r="F189" i="1"/>
  <c r="G189" i="1"/>
  <c r="H189" i="1"/>
  <c r="F190" i="1"/>
  <c r="G190" i="1"/>
  <c r="H190" i="1"/>
  <c r="F191" i="1"/>
  <c r="G191" i="1"/>
  <c r="H191" i="1"/>
  <c r="F192" i="1"/>
  <c r="G192" i="1"/>
  <c r="H192" i="1"/>
  <c r="F193" i="1"/>
  <c r="G193" i="1"/>
  <c r="H193" i="1"/>
  <c r="F194" i="1"/>
  <c r="G194" i="1"/>
  <c r="H194" i="1"/>
  <c r="F195" i="1"/>
  <c r="G195" i="1"/>
  <c r="H195" i="1"/>
  <c r="F196" i="1"/>
  <c r="G196" i="1"/>
  <c r="H196" i="1"/>
  <c r="F197" i="1"/>
  <c r="G197" i="1"/>
  <c r="H197" i="1"/>
  <c r="F198" i="1"/>
  <c r="G198" i="1"/>
  <c r="H198" i="1"/>
  <c r="F199" i="1"/>
  <c r="G199" i="1"/>
  <c r="H199" i="1"/>
  <c r="F200" i="1"/>
  <c r="G200" i="1"/>
  <c r="H200" i="1"/>
  <c r="F201" i="1"/>
  <c r="G201" i="1"/>
  <c r="H201" i="1"/>
  <c r="F202" i="1"/>
  <c r="G202" i="1"/>
  <c r="H202" i="1"/>
  <c r="F203" i="1"/>
  <c r="G203" i="1"/>
  <c r="H203" i="1"/>
  <c r="F204" i="1"/>
  <c r="G204" i="1"/>
  <c r="H204" i="1"/>
  <c r="F205" i="1"/>
  <c r="G205" i="1"/>
  <c r="H205" i="1"/>
  <c r="F206" i="1"/>
  <c r="G206" i="1"/>
  <c r="H206" i="1"/>
  <c r="F207" i="1"/>
  <c r="G207" i="1"/>
  <c r="H207" i="1"/>
  <c r="F208" i="1"/>
  <c r="G208" i="1"/>
  <c r="H208" i="1"/>
  <c r="F209" i="1"/>
  <c r="G209" i="1"/>
  <c r="H209" i="1"/>
  <c r="F210" i="1"/>
  <c r="G210" i="1"/>
  <c r="H210" i="1"/>
  <c r="F211" i="1"/>
  <c r="G211" i="1"/>
  <c r="H211" i="1"/>
  <c r="F212" i="1"/>
  <c r="G212" i="1"/>
  <c r="H212" i="1"/>
  <c r="F213" i="1"/>
  <c r="G213" i="1"/>
  <c r="H213" i="1"/>
  <c r="F214" i="1"/>
  <c r="G214" i="1"/>
  <c r="I214" i="1" s="1"/>
  <c r="H214" i="1"/>
  <c r="F215" i="1"/>
  <c r="G215" i="1"/>
  <c r="H215" i="1"/>
  <c r="F216" i="1"/>
  <c r="G216" i="1"/>
  <c r="H216" i="1"/>
  <c r="F217" i="1"/>
  <c r="G217" i="1"/>
  <c r="H217" i="1"/>
  <c r="F218" i="1"/>
  <c r="G218" i="1"/>
  <c r="I218" i="1" s="1"/>
  <c r="H218" i="1"/>
  <c r="F219" i="1"/>
  <c r="G219" i="1"/>
  <c r="H219" i="1"/>
  <c r="F220" i="1"/>
  <c r="G220" i="1"/>
  <c r="H220" i="1"/>
  <c r="F221" i="1"/>
  <c r="G221" i="1"/>
  <c r="H221" i="1"/>
  <c r="F222" i="1"/>
  <c r="G222" i="1"/>
  <c r="H222" i="1"/>
  <c r="F223" i="1"/>
  <c r="G223" i="1"/>
  <c r="H223" i="1"/>
  <c r="F224" i="1"/>
  <c r="G224" i="1"/>
  <c r="H224" i="1"/>
  <c r="F225" i="1"/>
  <c r="G225" i="1"/>
  <c r="H225" i="1"/>
  <c r="F226" i="1"/>
  <c r="G226" i="1"/>
  <c r="I226" i="1" s="1"/>
  <c r="H226" i="1"/>
  <c r="F227" i="1"/>
  <c r="G227" i="1"/>
  <c r="H227" i="1"/>
  <c r="F228" i="1"/>
  <c r="G228" i="1"/>
  <c r="H228" i="1"/>
  <c r="F229" i="1"/>
  <c r="G229" i="1"/>
  <c r="H229" i="1"/>
  <c r="F230" i="1"/>
  <c r="G230" i="1"/>
  <c r="H230" i="1"/>
  <c r="F231" i="1"/>
  <c r="G231" i="1"/>
  <c r="H231" i="1"/>
  <c r="F232" i="1"/>
  <c r="G232" i="1"/>
  <c r="H232" i="1"/>
  <c r="F233" i="1"/>
  <c r="G233" i="1"/>
  <c r="H233" i="1"/>
  <c r="F234" i="1"/>
  <c r="G234" i="1"/>
  <c r="H234" i="1"/>
  <c r="F235" i="1"/>
  <c r="G235" i="1"/>
  <c r="H235" i="1"/>
  <c r="F236" i="1"/>
  <c r="G236" i="1"/>
  <c r="H236" i="1"/>
  <c r="F237" i="1"/>
  <c r="G237" i="1"/>
  <c r="H237" i="1"/>
  <c r="F238" i="1"/>
  <c r="G238" i="1"/>
  <c r="H238" i="1"/>
  <c r="F239" i="1"/>
  <c r="G239" i="1"/>
  <c r="H239" i="1"/>
  <c r="F240" i="1"/>
  <c r="G240" i="1"/>
  <c r="H240" i="1"/>
  <c r="F241" i="1"/>
  <c r="G241" i="1"/>
  <c r="H241" i="1"/>
  <c r="F242" i="1"/>
  <c r="G242" i="1"/>
  <c r="H242" i="1"/>
  <c r="F243" i="1"/>
  <c r="G243" i="1"/>
  <c r="H243" i="1"/>
  <c r="F244" i="1"/>
  <c r="G244" i="1"/>
  <c r="H244" i="1"/>
  <c r="F245" i="1"/>
  <c r="G245" i="1"/>
  <c r="H245" i="1"/>
  <c r="F246" i="1"/>
  <c r="G246" i="1"/>
  <c r="H246" i="1"/>
  <c r="F247" i="1"/>
  <c r="G247" i="1"/>
  <c r="H247" i="1"/>
  <c r="F248" i="1"/>
  <c r="G248" i="1"/>
  <c r="H248" i="1"/>
  <c r="F249" i="1"/>
  <c r="G249" i="1"/>
  <c r="H249" i="1"/>
  <c r="F250" i="1"/>
  <c r="G250" i="1"/>
  <c r="H250" i="1"/>
  <c r="F251" i="1"/>
  <c r="G251" i="1"/>
  <c r="H251" i="1"/>
  <c r="F252" i="1"/>
  <c r="G252" i="1"/>
  <c r="H252" i="1"/>
  <c r="F253" i="1"/>
  <c r="G253" i="1"/>
  <c r="H253" i="1"/>
  <c r="F4" i="1"/>
  <c r="G4" i="1"/>
  <c r="H4" i="1"/>
  <c r="F5" i="1"/>
  <c r="G5" i="1"/>
  <c r="H5" i="1"/>
  <c r="F6" i="1"/>
  <c r="G6" i="1"/>
  <c r="H6" i="1"/>
  <c r="F7" i="1"/>
  <c r="G7" i="1"/>
  <c r="H7" i="1"/>
  <c r="F8" i="1"/>
  <c r="G8" i="1"/>
  <c r="H8" i="1"/>
  <c r="F9" i="1"/>
  <c r="G9" i="1"/>
  <c r="H9" i="1"/>
  <c r="F10" i="1"/>
  <c r="G10" i="1"/>
  <c r="H10" i="1"/>
  <c r="F11" i="1"/>
  <c r="G11" i="1"/>
  <c r="H11" i="1"/>
  <c r="F12" i="1"/>
  <c r="G12" i="1"/>
  <c r="H12" i="1"/>
  <c r="F13" i="1"/>
  <c r="G13" i="1"/>
  <c r="H13" i="1"/>
  <c r="F14" i="1"/>
  <c r="G14" i="1"/>
  <c r="H14" i="1"/>
  <c r="F15" i="1"/>
  <c r="G15" i="1"/>
  <c r="H15" i="1"/>
  <c r="F16" i="1"/>
  <c r="G16" i="1"/>
  <c r="H16" i="1"/>
  <c r="F17" i="1"/>
  <c r="G17" i="1"/>
  <c r="H17" i="1"/>
  <c r="F18" i="1"/>
  <c r="G18" i="1"/>
  <c r="H18" i="1"/>
  <c r="F19" i="1"/>
  <c r="G19" i="1"/>
  <c r="H19" i="1"/>
  <c r="F20" i="1"/>
  <c r="G20" i="1"/>
  <c r="H20" i="1"/>
  <c r="F21" i="1"/>
  <c r="G21" i="1"/>
  <c r="H21" i="1"/>
  <c r="F22" i="1"/>
  <c r="G22" i="1"/>
  <c r="H22" i="1"/>
  <c r="F23" i="1"/>
  <c r="G23" i="1"/>
  <c r="H23" i="1"/>
  <c r="F24" i="1"/>
  <c r="G24" i="1"/>
  <c r="H24" i="1"/>
  <c r="F25" i="1"/>
  <c r="G25" i="1"/>
  <c r="H25" i="1"/>
  <c r="F26" i="1"/>
  <c r="G26" i="1"/>
  <c r="H26" i="1"/>
  <c r="F27" i="1"/>
  <c r="G27" i="1"/>
  <c r="H27" i="1"/>
  <c r="F28" i="1"/>
  <c r="G28" i="1"/>
  <c r="H28" i="1"/>
  <c r="F29" i="1"/>
  <c r="G29" i="1"/>
  <c r="H29" i="1"/>
  <c r="F30" i="1"/>
  <c r="G30" i="1"/>
  <c r="H30" i="1"/>
  <c r="F31" i="1"/>
  <c r="G31" i="1"/>
  <c r="H31" i="1"/>
  <c r="F32" i="1"/>
  <c r="G32" i="1"/>
  <c r="H32" i="1"/>
  <c r="F33" i="1"/>
  <c r="G33" i="1"/>
  <c r="H33" i="1"/>
  <c r="F34" i="1"/>
  <c r="G34" i="1"/>
  <c r="H34" i="1"/>
  <c r="F35" i="1"/>
  <c r="G35" i="1"/>
  <c r="H35" i="1"/>
  <c r="F36" i="1"/>
  <c r="G36" i="1"/>
  <c r="H36" i="1"/>
  <c r="H3" i="1"/>
  <c r="G3" i="1"/>
  <c r="F3" i="1"/>
  <c r="K33" i="1" l="1"/>
  <c r="I177" i="1"/>
  <c r="I156" i="1"/>
  <c r="I152" i="1"/>
  <c r="I140" i="1"/>
  <c r="I136" i="1"/>
  <c r="I237" i="1"/>
  <c r="I215" i="1"/>
  <c r="I211" i="1"/>
  <c r="I175" i="1"/>
  <c r="I242" i="1"/>
  <c r="I238" i="1"/>
  <c r="I190" i="1"/>
  <c r="I173" i="1"/>
  <c r="I161" i="1"/>
  <c r="I157" i="1"/>
  <c r="I154" i="1"/>
  <c r="I153" i="1"/>
  <c r="I145" i="1"/>
  <c r="I88" i="1"/>
  <c r="I81" i="1"/>
  <c r="I72" i="1"/>
  <c r="I69" i="1"/>
  <c r="I193" i="1"/>
  <c r="I181" i="1"/>
  <c r="I174" i="1"/>
  <c r="I109" i="1"/>
  <c r="I97" i="1"/>
  <c r="I93" i="1"/>
  <c r="I36" i="1"/>
  <c r="I32" i="1"/>
  <c r="I28" i="1"/>
  <c r="I24" i="1"/>
  <c r="I20" i="1"/>
  <c r="I16" i="1"/>
  <c r="I12" i="1"/>
  <c r="I8" i="1"/>
  <c r="I4" i="1"/>
  <c r="I210" i="1"/>
  <c r="I201" i="1"/>
  <c r="I200" i="1"/>
  <c r="I135" i="1"/>
  <c r="I129" i="1"/>
  <c r="I111" i="1"/>
  <c r="I103" i="1"/>
  <c r="I79" i="1"/>
  <c r="I240" i="1"/>
  <c r="I222" i="1"/>
  <c r="I205" i="1"/>
  <c r="I185" i="1"/>
  <c r="I184" i="1"/>
  <c r="I165" i="1"/>
  <c r="I141" i="1"/>
  <c r="I138" i="1"/>
  <c r="I137" i="1"/>
  <c r="I120" i="1"/>
  <c r="I118" i="1"/>
  <c r="I117" i="1"/>
  <c r="I114" i="1"/>
  <c r="I95" i="1"/>
  <c r="I94" i="1"/>
  <c r="I77" i="1"/>
  <c r="I73" i="1"/>
  <c r="I56" i="1"/>
  <c r="I53" i="1"/>
  <c r="I253" i="1"/>
  <c r="I249" i="1"/>
  <c r="I247" i="1"/>
  <c r="I246" i="1"/>
  <c r="I243" i="1"/>
  <c r="I230" i="1"/>
  <c r="I224" i="1"/>
  <c r="I216" i="1"/>
  <c r="I206" i="1"/>
  <c r="I189" i="1"/>
  <c r="I169" i="1"/>
  <c r="I168" i="1"/>
  <c r="I149" i="1"/>
  <c r="I147" i="1"/>
  <c r="I125" i="1"/>
  <c r="I122" i="1"/>
  <c r="I121" i="1"/>
  <c r="I105" i="1"/>
  <c r="I104" i="1"/>
  <c r="I101" i="1"/>
  <c r="I78" i="1"/>
  <c r="I61" i="1"/>
  <c r="I57" i="1"/>
  <c r="I40" i="1"/>
  <c r="I250" i="1"/>
  <c r="I234" i="1"/>
  <c r="I233" i="1"/>
  <c r="I231" i="1"/>
  <c r="I227" i="1"/>
  <c r="I208" i="1"/>
  <c r="I197" i="1"/>
  <c r="I191" i="1"/>
  <c r="I183" i="1"/>
  <c r="I133" i="1"/>
  <c r="I89" i="1"/>
  <c r="I85" i="1"/>
  <c r="I63" i="1"/>
  <c r="I62" i="1"/>
  <c r="I45" i="1"/>
  <c r="I41" i="1"/>
  <c r="I252" i="1"/>
  <c r="I245" i="1"/>
  <c r="I236" i="1"/>
  <c r="I220" i="1"/>
  <c r="I203" i="1"/>
  <c r="I196" i="1"/>
  <c r="I187" i="1"/>
  <c r="I180" i="1"/>
  <c r="I171" i="1"/>
  <c r="I164" i="1"/>
  <c r="I159" i="1"/>
  <c r="I150" i="1"/>
  <c r="I148" i="1"/>
  <c r="I143" i="1"/>
  <c r="I132" i="1"/>
  <c r="I127" i="1"/>
  <c r="I123" i="1"/>
  <c r="I116" i="1"/>
  <c r="I107" i="1"/>
  <c r="I100" i="1"/>
  <c r="I91" i="1"/>
  <c r="I84" i="1"/>
  <c r="I75" i="1"/>
  <c r="I68" i="1"/>
  <c r="I59" i="1"/>
  <c r="I52" i="1"/>
  <c r="I43" i="1"/>
  <c r="I3" i="1"/>
  <c r="I33" i="1"/>
  <c r="I29" i="1"/>
  <c r="I25" i="1"/>
  <c r="I21" i="1"/>
  <c r="I17" i="1"/>
  <c r="I13" i="1"/>
  <c r="I9" i="1"/>
  <c r="I5" i="1"/>
  <c r="I248" i="1"/>
  <c r="I241" i="1"/>
  <c r="I239" i="1"/>
  <c r="I232" i="1"/>
  <c r="I223" i="1"/>
  <c r="I207" i="1"/>
  <c r="I199" i="1"/>
  <c r="I198" i="1"/>
  <c r="I192" i="1"/>
  <c r="I182" i="1"/>
  <c r="I176" i="1"/>
  <c r="I167" i="1"/>
  <c r="I166" i="1"/>
  <c r="I160" i="1"/>
  <c r="I155" i="1"/>
  <c r="I146" i="1"/>
  <c r="I144" i="1"/>
  <c r="I139" i="1"/>
  <c r="I134" i="1"/>
  <c r="I128" i="1"/>
  <c r="I119" i="1"/>
  <c r="I112" i="1"/>
  <c r="I102" i="1"/>
  <c r="I96" i="1"/>
  <c r="I87" i="1"/>
  <c r="I86" i="1"/>
  <c r="I80" i="1"/>
  <c r="I71" i="1"/>
  <c r="I70" i="1"/>
  <c r="I64" i="1"/>
  <c r="I55" i="1"/>
  <c r="I54" i="1"/>
  <c r="I48" i="1"/>
  <c r="I39" i="1"/>
  <c r="I38" i="1"/>
  <c r="I251" i="1"/>
  <c r="I244" i="1"/>
  <c r="I235" i="1"/>
  <c r="I228" i="1"/>
  <c r="I219" i="1"/>
  <c r="I212" i="1"/>
  <c r="I204" i="1"/>
  <c r="I195" i="1"/>
  <c r="I188" i="1"/>
  <c r="I179" i="1"/>
  <c r="I172" i="1"/>
  <c r="I163" i="1"/>
  <c r="I158" i="1"/>
  <c r="I151" i="1"/>
  <c r="I142" i="1"/>
  <c r="I131" i="1"/>
  <c r="I126" i="1"/>
  <c r="I124" i="1"/>
  <c r="I115" i="1"/>
  <c r="I108" i="1"/>
  <c r="I99" i="1"/>
  <c r="I92" i="1"/>
  <c r="I83" i="1"/>
  <c r="I76" i="1"/>
  <c r="I67" i="1"/>
  <c r="I60" i="1"/>
  <c r="I51" i="1"/>
  <c r="I44" i="1"/>
  <c r="I229" i="1"/>
  <c r="I225" i="1"/>
  <c r="I221" i="1"/>
  <c r="I217" i="1"/>
  <c r="I213" i="1"/>
  <c r="I209" i="1"/>
  <c r="I202" i="1"/>
  <c r="I194" i="1"/>
  <c r="I186" i="1"/>
  <c r="I178" i="1"/>
  <c r="I170" i="1"/>
  <c r="I162" i="1"/>
  <c r="I130" i="1"/>
  <c r="I106" i="1"/>
  <c r="I98" i="1"/>
  <c r="I90" i="1"/>
  <c r="I82" i="1"/>
  <c r="I74" i="1"/>
  <c r="I66" i="1"/>
  <c r="I58" i="1"/>
  <c r="I50" i="1"/>
  <c r="I42" i="1"/>
  <c r="I34" i="1"/>
  <c r="I30" i="1"/>
  <c r="I26" i="1"/>
  <c r="I22" i="1"/>
  <c r="I18" i="1"/>
  <c r="I14" i="1"/>
  <c r="I10" i="1"/>
  <c r="I6" i="1"/>
  <c r="I35" i="1"/>
  <c r="I31" i="1"/>
  <c r="I27" i="1"/>
  <c r="I23" i="1"/>
  <c r="I19" i="1"/>
  <c r="I15" i="1"/>
  <c r="I11" i="1"/>
  <c r="I7" i="1"/>
  <c r="K34" i="1" l="1"/>
  <c r="J31" i="1"/>
  <c r="J32" i="1" l="1"/>
  <c r="K35" i="1"/>
  <c r="M32" i="1" l="1"/>
  <c r="L32" i="1"/>
  <c r="N32" i="1" s="1"/>
  <c r="K36" i="1"/>
  <c r="J33" i="1"/>
  <c r="K37" i="1" l="1"/>
  <c r="J34" i="1"/>
  <c r="M33" i="1"/>
  <c r="L33" i="1"/>
  <c r="N33" i="1" s="1"/>
  <c r="J35" i="1" l="1"/>
  <c r="M34" i="1"/>
  <c r="L34" i="1"/>
  <c r="N34" i="1" s="1"/>
  <c r="K38" i="1"/>
  <c r="K39" i="1" l="1"/>
  <c r="J36" i="1"/>
  <c r="L35" i="1"/>
  <c r="N35" i="1" s="1"/>
  <c r="M35" i="1"/>
  <c r="J37" i="1" l="1"/>
  <c r="L36" i="1"/>
  <c r="N36" i="1" s="1"/>
  <c r="M36" i="1"/>
  <c r="K40" i="1"/>
  <c r="K41" i="1" l="1"/>
  <c r="J38" i="1"/>
  <c r="L37" i="1"/>
  <c r="N37" i="1" s="1"/>
  <c r="M37" i="1"/>
  <c r="K42" i="1" l="1"/>
  <c r="J39" i="1"/>
  <c r="L38" i="1"/>
  <c r="N38" i="1" s="1"/>
  <c r="M38" i="1"/>
  <c r="J40" i="1" l="1"/>
  <c r="L39" i="1"/>
  <c r="N39" i="1" s="1"/>
  <c r="M39" i="1"/>
  <c r="K43" i="1"/>
  <c r="K44" i="1" l="1"/>
  <c r="J41" i="1"/>
  <c r="L40" i="1"/>
  <c r="N40" i="1" s="1"/>
  <c r="M40" i="1"/>
  <c r="K45" i="1" l="1"/>
  <c r="J42" i="1"/>
  <c r="M41" i="1"/>
  <c r="L41" i="1"/>
  <c r="N41" i="1" s="1"/>
  <c r="J43" i="1" l="1"/>
  <c r="L42" i="1"/>
  <c r="N42" i="1" s="1"/>
  <c r="M42" i="1"/>
  <c r="K46" i="1"/>
  <c r="K47" i="1" l="1"/>
  <c r="J44" i="1"/>
  <c r="M43" i="1"/>
  <c r="L43" i="1"/>
  <c r="N43" i="1" s="1"/>
  <c r="J45" i="1" l="1"/>
  <c r="L44" i="1"/>
  <c r="N44" i="1" s="1"/>
  <c r="M44" i="1"/>
  <c r="K48" i="1"/>
  <c r="J46" i="1" l="1"/>
  <c r="M45" i="1"/>
  <c r="L45" i="1"/>
  <c r="N45" i="1" s="1"/>
  <c r="K49" i="1"/>
  <c r="K50" i="1" l="1"/>
  <c r="J47" i="1"/>
  <c r="L46" i="1"/>
  <c r="N46" i="1" s="1"/>
  <c r="M46" i="1"/>
  <c r="J48" i="1" l="1"/>
  <c r="M47" i="1"/>
  <c r="L47" i="1"/>
  <c r="N47" i="1" s="1"/>
  <c r="K51" i="1"/>
  <c r="K52" i="1" l="1"/>
  <c r="J49" i="1"/>
  <c r="L48" i="1"/>
  <c r="N48" i="1" s="1"/>
  <c r="M48" i="1"/>
  <c r="J50" i="1" l="1"/>
  <c r="M49" i="1"/>
  <c r="L49" i="1"/>
  <c r="N49" i="1" s="1"/>
  <c r="K53" i="1"/>
  <c r="K54" i="1" l="1"/>
  <c r="J51" i="1"/>
  <c r="L50" i="1"/>
  <c r="N50" i="1" s="1"/>
  <c r="M50" i="1"/>
  <c r="J52" i="1" l="1"/>
  <c r="L51" i="1"/>
  <c r="N51" i="1" s="1"/>
  <c r="M51" i="1"/>
  <c r="K55" i="1"/>
  <c r="K56" i="1" l="1"/>
  <c r="J53" i="1"/>
  <c r="L52" i="1"/>
  <c r="N52" i="1" s="1"/>
  <c r="M52" i="1"/>
  <c r="K57" i="1" l="1"/>
  <c r="J54" i="1"/>
  <c r="M53" i="1"/>
  <c r="L53" i="1"/>
  <c r="N53" i="1" s="1"/>
  <c r="K58" i="1" l="1"/>
  <c r="J55" i="1"/>
  <c r="L54" i="1"/>
  <c r="N54" i="1" s="1"/>
  <c r="M54" i="1"/>
  <c r="K59" i="1" l="1"/>
  <c r="J56" i="1"/>
  <c r="M55" i="1"/>
  <c r="L55" i="1"/>
  <c r="N55" i="1" s="1"/>
  <c r="J57" i="1" l="1"/>
  <c r="L56" i="1"/>
  <c r="N56" i="1" s="1"/>
  <c r="M56" i="1"/>
  <c r="K60" i="1"/>
  <c r="J58" i="1" l="1"/>
  <c r="M57" i="1"/>
  <c r="L57" i="1"/>
  <c r="N57" i="1" s="1"/>
  <c r="K61" i="1"/>
  <c r="K62" i="1" l="1"/>
  <c r="J59" i="1"/>
  <c r="L58" i="1"/>
  <c r="N58" i="1" s="1"/>
  <c r="M58" i="1"/>
  <c r="K63" i="1" l="1"/>
  <c r="J60" i="1"/>
  <c r="L59" i="1"/>
  <c r="N59" i="1" s="1"/>
  <c r="M59" i="1"/>
  <c r="K64" i="1" l="1"/>
  <c r="J61" i="1"/>
  <c r="L60" i="1"/>
  <c r="N60" i="1" s="1"/>
  <c r="M60" i="1"/>
  <c r="K65" i="1" l="1"/>
  <c r="J62" i="1"/>
  <c r="M61" i="1"/>
  <c r="L61" i="1"/>
  <c r="N61" i="1" s="1"/>
  <c r="K66" i="1" l="1"/>
  <c r="J63" i="1"/>
  <c r="L62" i="1"/>
  <c r="N62" i="1" s="1"/>
  <c r="M62" i="1"/>
  <c r="K67" i="1" l="1"/>
  <c r="J64" i="1"/>
  <c r="M63" i="1"/>
  <c r="L63" i="1"/>
  <c r="N63" i="1" s="1"/>
  <c r="K68" i="1" l="1"/>
  <c r="J65" i="1"/>
  <c r="L64" i="1"/>
  <c r="N64" i="1" s="1"/>
  <c r="M64" i="1"/>
  <c r="K69" i="1" l="1"/>
  <c r="J66" i="1"/>
  <c r="M65" i="1"/>
  <c r="L65" i="1"/>
  <c r="N65" i="1" s="1"/>
  <c r="K70" i="1" l="1"/>
  <c r="J67" i="1"/>
  <c r="L66" i="1"/>
  <c r="N66" i="1" s="1"/>
  <c r="M66" i="1"/>
  <c r="K71" i="1" l="1"/>
  <c r="J68" i="1"/>
  <c r="M67" i="1"/>
  <c r="L67" i="1"/>
  <c r="N67" i="1" s="1"/>
  <c r="K72" i="1" l="1"/>
  <c r="J69" i="1"/>
  <c r="L68" i="1"/>
  <c r="N68" i="1" s="1"/>
  <c r="M68" i="1"/>
  <c r="J70" i="1" l="1"/>
  <c r="M69" i="1"/>
  <c r="L69" i="1"/>
  <c r="N69" i="1" s="1"/>
  <c r="K73" i="1"/>
  <c r="K74" i="1" l="1"/>
  <c r="J71" i="1"/>
  <c r="L70" i="1"/>
  <c r="N70" i="1" s="1"/>
  <c r="M70" i="1"/>
  <c r="J72" i="1" l="1"/>
  <c r="M71" i="1"/>
  <c r="L71" i="1"/>
  <c r="N71" i="1" s="1"/>
  <c r="K75" i="1"/>
  <c r="K76" i="1" l="1"/>
  <c r="J73" i="1"/>
  <c r="L72" i="1"/>
  <c r="N72" i="1" s="1"/>
  <c r="M72" i="1"/>
  <c r="J74" i="1" l="1"/>
  <c r="L73" i="1"/>
  <c r="N73" i="1" s="1"/>
  <c r="M73" i="1"/>
  <c r="K77" i="1"/>
  <c r="K78" i="1" l="1"/>
  <c r="J75" i="1"/>
  <c r="L74" i="1"/>
  <c r="N74" i="1" s="1"/>
  <c r="M74" i="1"/>
  <c r="J76" i="1" l="1"/>
  <c r="M75" i="1"/>
  <c r="L75" i="1"/>
  <c r="N75" i="1" s="1"/>
  <c r="K79" i="1"/>
  <c r="K80" i="1" l="1"/>
  <c r="J77" i="1"/>
  <c r="L76" i="1"/>
  <c r="N76" i="1" s="1"/>
  <c r="M76" i="1"/>
  <c r="K81" i="1" l="1"/>
  <c r="J78" i="1"/>
  <c r="M77" i="1"/>
  <c r="L77" i="1"/>
  <c r="N77" i="1" s="1"/>
  <c r="J79" i="1" l="1"/>
  <c r="L78" i="1"/>
  <c r="N78" i="1" s="1"/>
  <c r="M78" i="1"/>
  <c r="K82" i="1"/>
  <c r="K83" i="1" l="1"/>
  <c r="J80" i="1"/>
  <c r="L79" i="1"/>
  <c r="N79" i="1" s="1"/>
  <c r="M79" i="1"/>
  <c r="J81" i="1" l="1"/>
  <c r="L80" i="1"/>
  <c r="N80" i="1" s="1"/>
  <c r="M80" i="1"/>
  <c r="K84" i="1"/>
  <c r="K85" i="1" l="1"/>
  <c r="J82" i="1"/>
  <c r="M81" i="1"/>
  <c r="L81" i="1"/>
  <c r="N81" i="1" s="1"/>
  <c r="J83" i="1" l="1"/>
  <c r="L82" i="1"/>
  <c r="N82" i="1" s="1"/>
  <c r="M82" i="1"/>
  <c r="K86" i="1"/>
  <c r="K87" i="1" l="1"/>
  <c r="J84" i="1"/>
  <c r="M83" i="1"/>
  <c r="L83" i="1"/>
  <c r="N83" i="1" s="1"/>
  <c r="J85" i="1" l="1"/>
  <c r="M84" i="1"/>
  <c r="L84" i="1"/>
  <c r="N84" i="1" s="1"/>
  <c r="K88" i="1"/>
  <c r="K89" i="1" l="1"/>
  <c r="J86" i="1"/>
  <c r="M85" i="1"/>
  <c r="L85" i="1"/>
  <c r="N85" i="1" s="1"/>
  <c r="J87" i="1" l="1"/>
  <c r="L86" i="1"/>
  <c r="N86" i="1" s="1"/>
  <c r="M86" i="1"/>
  <c r="K90" i="1"/>
  <c r="K91" i="1" l="1"/>
  <c r="J88" i="1"/>
  <c r="M87" i="1"/>
  <c r="L87" i="1"/>
  <c r="N87" i="1" s="1"/>
  <c r="J89" i="1" l="1"/>
  <c r="L88" i="1"/>
  <c r="N88" i="1" s="1"/>
  <c r="M88" i="1"/>
  <c r="K92" i="1"/>
  <c r="K93" i="1" l="1"/>
  <c r="J90" i="1"/>
  <c r="M89" i="1"/>
  <c r="L89" i="1"/>
  <c r="N89" i="1" s="1"/>
  <c r="J91" i="1" l="1"/>
  <c r="L90" i="1"/>
  <c r="N90" i="1" s="1"/>
  <c r="M90" i="1"/>
  <c r="K94" i="1"/>
  <c r="K95" i="1" l="1"/>
  <c r="J92" i="1"/>
  <c r="M91" i="1"/>
  <c r="L91" i="1"/>
  <c r="N91" i="1" s="1"/>
  <c r="J93" i="1" l="1"/>
  <c r="L92" i="1"/>
  <c r="N92" i="1" s="1"/>
  <c r="M92" i="1"/>
  <c r="K96" i="1"/>
  <c r="K97" i="1" l="1"/>
  <c r="J94" i="1"/>
  <c r="M93" i="1"/>
  <c r="L93" i="1"/>
  <c r="N93" i="1" s="1"/>
  <c r="J95" i="1" l="1"/>
  <c r="L94" i="1"/>
  <c r="N94" i="1" s="1"/>
  <c r="M94" i="1"/>
  <c r="K98" i="1"/>
  <c r="K99" i="1" l="1"/>
  <c r="J96" i="1"/>
  <c r="M95" i="1"/>
  <c r="L95" i="1"/>
  <c r="N95" i="1" s="1"/>
  <c r="J97" i="1" l="1"/>
  <c r="L96" i="1"/>
  <c r="N96" i="1" s="1"/>
  <c r="M96" i="1"/>
  <c r="K100" i="1"/>
  <c r="K101" i="1" l="1"/>
  <c r="J98" i="1"/>
  <c r="L97" i="1"/>
  <c r="N97" i="1" s="1"/>
  <c r="M97" i="1"/>
  <c r="J99" i="1" l="1"/>
  <c r="L98" i="1"/>
  <c r="N98" i="1" s="1"/>
  <c r="M98" i="1"/>
  <c r="K102" i="1"/>
  <c r="K103" i="1" l="1"/>
  <c r="J100" i="1"/>
  <c r="M99" i="1"/>
  <c r="L99" i="1"/>
  <c r="N99" i="1" s="1"/>
  <c r="J101" i="1" l="1"/>
  <c r="L100" i="1"/>
  <c r="N100" i="1" s="1"/>
  <c r="M100" i="1"/>
  <c r="K104" i="1"/>
  <c r="K105" i="1" l="1"/>
  <c r="J102" i="1"/>
  <c r="M101" i="1"/>
  <c r="L101" i="1"/>
  <c r="N101" i="1" s="1"/>
  <c r="J103" i="1" l="1"/>
  <c r="L102" i="1"/>
  <c r="N102" i="1" s="1"/>
  <c r="M102" i="1"/>
  <c r="K106" i="1"/>
  <c r="K107" i="1" l="1"/>
  <c r="J104" i="1"/>
  <c r="M103" i="1"/>
  <c r="L103" i="1"/>
  <c r="N103" i="1" s="1"/>
  <c r="J105" i="1" l="1"/>
  <c r="L104" i="1"/>
  <c r="N104" i="1" s="1"/>
  <c r="M104" i="1"/>
  <c r="K108" i="1"/>
  <c r="K109" i="1" l="1"/>
  <c r="J106" i="1"/>
  <c r="M105" i="1"/>
  <c r="L105" i="1"/>
  <c r="N105" i="1" s="1"/>
  <c r="J107" i="1" l="1"/>
  <c r="L106" i="1"/>
  <c r="N106" i="1" s="1"/>
  <c r="M106" i="1"/>
  <c r="K110" i="1"/>
  <c r="K111" i="1" l="1"/>
  <c r="J108" i="1"/>
  <c r="M107" i="1"/>
  <c r="L107" i="1"/>
  <c r="N107" i="1" s="1"/>
  <c r="J109" i="1" l="1"/>
  <c r="L108" i="1"/>
  <c r="N108" i="1" s="1"/>
  <c r="M108" i="1"/>
  <c r="K112" i="1"/>
  <c r="K113" i="1" l="1"/>
  <c r="J110" i="1"/>
  <c r="M109" i="1"/>
  <c r="L109" i="1"/>
  <c r="N109" i="1" s="1"/>
  <c r="J111" i="1" l="1"/>
  <c r="L110" i="1"/>
  <c r="N110" i="1" s="1"/>
  <c r="M110" i="1"/>
  <c r="K114" i="1"/>
  <c r="K115" i="1" l="1"/>
  <c r="J112" i="1"/>
  <c r="M111" i="1"/>
  <c r="L111" i="1"/>
  <c r="N111" i="1" s="1"/>
  <c r="J113" i="1" l="1"/>
  <c r="L112" i="1"/>
  <c r="N112" i="1" s="1"/>
  <c r="M112" i="1"/>
  <c r="K116" i="1"/>
  <c r="K117" i="1" l="1"/>
  <c r="J114" i="1"/>
  <c r="M113" i="1"/>
  <c r="L113" i="1"/>
  <c r="N113" i="1" s="1"/>
  <c r="J115" i="1" l="1"/>
  <c r="M114" i="1"/>
  <c r="L114" i="1"/>
  <c r="N114" i="1" s="1"/>
  <c r="K118" i="1"/>
  <c r="K119" i="1" l="1"/>
  <c r="J116" i="1"/>
  <c r="M115" i="1"/>
  <c r="L115" i="1"/>
  <c r="N115" i="1" s="1"/>
  <c r="J117" i="1" l="1"/>
  <c r="M116" i="1"/>
  <c r="L116" i="1"/>
  <c r="N116" i="1" s="1"/>
  <c r="K120" i="1"/>
  <c r="K121" i="1" l="1"/>
  <c r="J118" i="1"/>
  <c r="M117" i="1"/>
  <c r="L117" i="1"/>
  <c r="N117" i="1" s="1"/>
  <c r="J119" i="1" l="1"/>
  <c r="M118" i="1"/>
  <c r="L118" i="1"/>
  <c r="N118" i="1" s="1"/>
  <c r="K122" i="1"/>
  <c r="K123" i="1" l="1"/>
  <c r="J120" i="1"/>
  <c r="M119" i="1"/>
  <c r="L119" i="1"/>
  <c r="N119" i="1" s="1"/>
  <c r="J121" i="1" l="1"/>
  <c r="L120" i="1"/>
  <c r="N120" i="1" s="1"/>
  <c r="M120" i="1"/>
  <c r="K124" i="1"/>
  <c r="K125" i="1" l="1"/>
  <c r="J122" i="1"/>
  <c r="M121" i="1"/>
  <c r="L121" i="1"/>
  <c r="N121" i="1" s="1"/>
  <c r="J123" i="1" l="1"/>
  <c r="L122" i="1"/>
  <c r="N122" i="1" s="1"/>
  <c r="M122" i="1"/>
  <c r="K126" i="1"/>
  <c r="K127" i="1" l="1"/>
  <c r="J124" i="1"/>
  <c r="M123" i="1"/>
  <c r="L123" i="1"/>
  <c r="N123" i="1" s="1"/>
  <c r="J125" i="1" l="1"/>
  <c r="L124" i="1"/>
  <c r="N124" i="1" s="1"/>
  <c r="M124" i="1"/>
  <c r="K128" i="1"/>
  <c r="K129" i="1" l="1"/>
  <c r="J126" i="1"/>
  <c r="L125" i="1"/>
  <c r="N125" i="1" s="1"/>
  <c r="M125" i="1"/>
  <c r="J127" i="1" l="1"/>
  <c r="L126" i="1"/>
  <c r="N126" i="1" s="1"/>
  <c r="M126" i="1"/>
  <c r="K130" i="1"/>
  <c r="K131" i="1" l="1"/>
  <c r="J128" i="1"/>
  <c r="M127" i="1"/>
  <c r="L127" i="1"/>
  <c r="N127" i="1" s="1"/>
  <c r="J129" i="1" l="1"/>
  <c r="L128" i="1"/>
  <c r="N128" i="1" s="1"/>
  <c r="M128" i="1"/>
  <c r="K132" i="1"/>
  <c r="K133" i="1" l="1"/>
  <c r="J130" i="1"/>
  <c r="M129" i="1"/>
  <c r="L129" i="1"/>
  <c r="N129" i="1" s="1"/>
  <c r="J131" i="1" l="1"/>
  <c r="L130" i="1"/>
  <c r="N130" i="1" s="1"/>
  <c r="M130" i="1"/>
  <c r="K134" i="1"/>
  <c r="K135" i="1" l="1"/>
  <c r="J132" i="1"/>
  <c r="M131" i="1"/>
  <c r="L131" i="1"/>
  <c r="N131" i="1" s="1"/>
  <c r="J133" i="1" l="1"/>
  <c r="L132" i="1"/>
  <c r="N132" i="1" s="1"/>
  <c r="M132" i="1"/>
  <c r="K136" i="1"/>
  <c r="K137" i="1" l="1"/>
  <c r="J134" i="1"/>
  <c r="L133" i="1"/>
  <c r="N133" i="1" s="1"/>
  <c r="M133" i="1"/>
  <c r="J135" i="1" l="1"/>
  <c r="L134" i="1"/>
  <c r="N134" i="1" s="1"/>
  <c r="M134" i="1"/>
  <c r="K138" i="1"/>
  <c r="K139" i="1" l="1"/>
  <c r="J136" i="1"/>
  <c r="M135" i="1"/>
  <c r="L135" i="1"/>
  <c r="N135" i="1" s="1"/>
  <c r="J137" i="1" l="1"/>
  <c r="M136" i="1"/>
  <c r="L136" i="1"/>
  <c r="N136" i="1" s="1"/>
  <c r="K140" i="1"/>
  <c r="K141" i="1" l="1"/>
  <c r="J138" i="1"/>
  <c r="L137" i="1"/>
  <c r="N137" i="1" s="1"/>
  <c r="M137" i="1"/>
  <c r="J139" i="1" l="1"/>
  <c r="M138" i="1"/>
  <c r="L138" i="1"/>
  <c r="N138" i="1" s="1"/>
  <c r="K142" i="1"/>
  <c r="K143" i="1" l="1"/>
  <c r="J140" i="1"/>
  <c r="M139" i="1"/>
  <c r="L139" i="1"/>
  <c r="N139" i="1" s="1"/>
  <c r="J141" i="1" l="1"/>
  <c r="M140" i="1"/>
  <c r="L140" i="1"/>
  <c r="N140" i="1" s="1"/>
  <c r="K144" i="1"/>
  <c r="K145" i="1" l="1"/>
  <c r="J142" i="1"/>
  <c r="M141" i="1"/>
  <c r="L141" i="1"/>
  <c r="N141" i="1" s="1"/>
  <c r="J143" i="1" l="1"/>
  <c r="M142" i="1"/>
  <c r="L142" i="1"/>
  <c r="N142" i="1" s="1"/>
  <c r="K146" i="1"/>
  <c r="K147" i="1" l="1"/>
  <c r="J144" i="1"/>
  <c r="M143" i="1"/>
  <c r="L143" i="1"/>
  <c r="N143" i="1" s="1"/>
  <c r="J145" i="1" l="1"/>
  <c r="M144" i="1"/>
  <c r="L144" i="1"/>
  <c r="N144" i="1" s="1"/>
  <c r="K148" i="1"/>
  <c r="K149" i="1" l="1"/>
  <c r="J146" i="1"/>
  <c r="M145" i="1"/>
  <c r="L145" i="1"/>
  <c r="N145" i="1" s="1"/>
  <c r="K150" i="1" l="1"/>
  <c r="J147" i="1"/>
  <c r="M146" i="1"/>
  <c r="L146" i="1"/>
  <c r="N146" i="1" s="1"/>
  <c r="K151" i="1" l="1"/>
  <c r="J148" i="1"/>
  <c r="L147" i="1"/>
  <c r="N147" i="1" s="1"/>
  <c r="M147" i="1"/>
  <c r="J149" i="1" l="1"/>
  <c r="M148" i="1"/>
  <c r="L148" i="1"/>
  <c r="N148" i="1" s="1"/>
  <c r="K152" i="1"/>
  <c r="K153" i="1" l="1"/>
  <c r="J150" i="1"/>
  <c r="M149" i="1"/>
  <c r="L149" i="1"/>
  <c r="N149" i="1" s="1"/>
  <c r="J151" i="1" l="1"/>
  <c r="M150" i="1"/>
  <c r="L150" i="1"/>
  <c r="N150" i="1" s="1"/>
  <c r="K154" i="1"/>
  <c r="K155" i="1" l="1"/>
  <c r="J152" i="1"/>
  <c r="M151" i="1"/>
  <c r="L151" i="1"/>
  <c r="N151" i="1" s="1"/>
  <c r="J153" i="1" l="1"/>
  <c r="M152" i="1"/>
  <c r="L152" i="1"/>
  <c r="N152" i="1" s="1"/>
  <c r="K156" i="1"/>
  <c r="J154" i="1" l="1"/>
  <c r="M153" i="1"/>
  <c r="L153" i="1"/>
  <c r="N153" i="1" s="1"/>
  <c r="K157" i="1"/>
  <c r="K158" i="1" l="1"/>
  <c r="J155" i="1"/>
  <c r="M154" i="1"/>
  <c r="L154" i="1"/>
  <c r="N154" i="1" s="1"/>
  <c r="J156" i="1" l="1"/>
  <c r="L155" i="1"/>
  <c r="N155" i="1" s="1"/>
  <c r="M155" i="1"/>
  <c r="K159" i="1"/>
  <c r="K160" i="1" l="1"/>
  <c r="J157" i="1"/>
  <c r="M156" i="1"/>
  <c r="L156" i="1"/>
  <c r="N156" i="1" s="1"/>
  <c r="J158" i="1" l="1"/>
  <c r="M157" i="1"/>
  <c r="L157" i="1"/>
  <c r="N157" i="1" s="1"/>
  <c r="K161" i="1"/>
  <c r="K162" i="1" l="1"/>
  <c r="J159" i="1"/>
  <c r="L158" i="1"/>
  <c r="N158" i="1" s="1"/>
  <c r="M158" i="1"/>
  <c r="J160" i="1" l="1"/>
  <c r="M159" i="1"/>
  <c r="L159" i="1"/>
  <c r="N159" i="1" s="1"/>
  <c r="K163" i="1"/>
  <c r="K164" i="1" l="1"/>
  <c r="J161" i="1"/>
  <c r="L160" i="1"/>
  <c r="N160" i="1" s="1"/>
  <c r="M160" i="1"/>
  <c r="K165" i="1" l="1"/>
  <c r="J162" i="1"/>
  <c r="M161" i="1"/>
  <c r="L161" i="1"/>
  <c r="N161" i="1" s="1"/>
  <c r="J163" i="1" l="1"/>
  <c r="L162" i="1"/>
  <c r="N162" i="1" s="1"/>
  <c r="M162" i="1"/>
  <c r="K166" i="1"/>
  <c r="K167" i="1" l="1"/>
  <c r="J164" i="1"/>
  <c r="M163" i="1"/>
  <c r="L163" i="1"/>
  <c r="N163" i="1" s="1"/>
  <c r="J165" i="1" l="1"/>
  <c r="M164" i="1"/>
  <c r="L164" i="1"/>
  <c r="N164" i="1" s="1"/>
  <c r="K168" i="1"/>
  <c r="J166" i="1" l="1"/>
  <c r="L165" i="1"/>
  <c r="N165" i="1" s="1"/>
  <c r="M165" i="1"/>
  <c r="K169" i="1"/>
  <c r="J167" i="1" l="1"/>
  <c r="M166" i="1"/>
  <c r="L166" i="1"/>
  <c r="N166" i="1" s="1"/>
  <c r="K170" i="1"/>
  <c r="K171" i="1" l="1"/>
  <c r="J168" i="1"/>
  <c r="M167" i="1"/>
  <c r="L167" i="1"/>
  <c r="N167" i="1" s="1"/>
  <c r="J169" i="1" l="1"/>
  <c r="M168" i="1"/>
  <c r="L168" i="1"/>
  <c r="N168" i="1" s="1"/>
  <c r="K172" i="1"/>
  <c r="K173" i="1" l="1"/>
  <c r="J170" i="1"/>
  <c r="L169" i="1"/>
  <c r="N169" i="1" s="1"/>
  <c r="M169" i="1"/>
  <c r="K174" i="1" l="1"/>
  <c r="J171" i="1"/>
  <c r="M170" i="1"/>
  <c r="L170" i="1"/>
  <c r="N170" i="1" s="1"/>
  <c r="J172" i="1" l="1"/>
  <c r="M171" i="1"/>
  <c r="L171" i="1"/>
  <c r="N171" i="1" s="1"/>
  <c r="K175" i="1"/>
  <c r="K176" i="1" l="1"/>
  <c r="J173" i="1"/>
  <c r="M172" i="1"/>
  <c r="L172" i="1"/>
  <c r="N172" i="1" s="1"/>
  <c r="J174" i="1" l="1"/>
  <c r="M173" i="1"/>
  <c r="L173" i="1"/>
  <c r="N173" i="1" s="1"/>
  <c r="K177" i="1"/>
  <c r="K178" i="1" l="1"/>
  <c r="J175" i="1"/>
  <c r="M174" i="1"/>
  <c r="L174" i="1"/>
  <c r="N174" i="1" s="1"/>
  <c r="J176" i="1" l="1"/>
  <c r="L175" i="1"/>
  <c r="N175" i="1" s="1"/>
  <c r="M175" i="1"/>
  <c r="K179" i="1"/>
  <c r="J177" i="1" l="1"/>
  <c r="L176" i="1"/>
  <c r="N176" i="1" s="1"/>
  <c r="M176" i="1"/>
  <c r="K180" i="1"/>
  <c r="J178" i="1" l="1"/>
  <c r="L177" i="1"/>
  <c r="N177" i="1" s="1"/>
  <c r="M177" i="1"/>
  <c r="K181" i="1"/>
  <c r="J179" i="1" l="1"/>
  <c r="M178" i="1"/>
  <c r="L178" i="1"/>
  <c r="N178" i="1" s="1"/>
  <c r="K182" i="1"/>
  <c r="J180" i="1" l="1"/>
  <c r="M179" i="1"/>
  <c r="L179" i="1"/>
  <c r="N179" i="1" s="1"/>
  <c r="K183" i="1"/>
  <c r="J181" i="1" l="1"/>
  <c r="M180" i="1"/>
  <c r="L180" i="1"/>
  <c r="N180" i="1" s="1"/>
  <c r="K184" i="1"/>
  <c r="K185" i="1" l="1"/>
  <c r="J182" i="1"/>
  <c r="M181" i="1"/>
  <c r="L181" i="1"/>
  <c r="N181" i="1" s="1"/>
  <c r="J183" i="1" l="1"/>
  <c r="M182" i="1"/>
  <c r="L182" i="1"/>
  <c r="N182" i="1" s="1"/>
  <c r="K186" i="1"/>
  <c r="K187" i="1" l="1"/>
  <c r="J184" i="1"/>
  <c r="L183" i="1"/>
  <c r="N183" i="1" s="1"/>
  <c r="M183" i="1"/>
  <c r="J185" i="1" l="1"/>
  <c r="M184" i="1"/>
  <c r="L184" i="1"/>
  <c r="N184" i="1" s="1"/>
  <c r="K188" i="1"/>
  <c r="K189" i="1" l="1"/>
  <c r="J186" i="1"/>
  <c r="L185" i="1"/>
  <c r="N185" i="1" s="1"/>
  <c r="M185" i="1"/>
  <c r="J187" i="1" l="1"/>
  <c r="M186" i="1"/>
  <c r="L186" i="1"/>
  <c r="N186" i="1" s="1"/>
  <c r="K190" i="1"/>
  <c r="K191" i="1" l="1"/>
  <c r="J188" i="1"/>
  <c r="M187" i="1"/>
  <c r="L187" i="1"/>
  <c r="N187" i="1" s="1"/>
  <c r="J189" i="1" l="1"/>
  <c r="M188" i="1"/>
  <c r="L188" i="1"/>
  <c r="N188" i="1" s="1"/>
  <c r="K192" i="1"/>
  <c r="K193" i="1" l="1"/>
  <c r="J190" i="1"/>
  <c r="M189" i="1"/>
  <c r="L189" i="1"/>
  <c r="N189" i="1" s="1"/>
  <c r="J191" i="1" l="1"/>
  <c r="L190" i="1"/>
  <c r="N190" i="1" s="1"/>
  <c r="M190" i="1"/>
  <c r="K194" i="1"/>
  <c r="K195" i="1" l="1"/>
  <c r="J192" i="1"/>
  <c r="M191" i="1"/>
  <c r="L191" i="1"/>
  <c r="N191" i="1" s="1"/>
  <c r="K196" i="1" l="1"/>
  <c r="J193" i="1"/>
  <c r="L192" i="1"/>
  <c r="N192" i="1" s="1"/>
  <c r="M192" i="1"/>
  <c r="J194" i="1" l="1"/>
  <c r="M193" i="1"/>
  <c r="L193" i="1"/>
  <c r="N193" i="1" s="1"/>
  <c r="K197" i="1"/>
  <c r="K198" i="1" l="1"/>
  <c r="J195" i="1"/>
  <c r="L194" i="1"/>
  <c r="N194" i="1" s="1"/>
  <c r="M194" i="1"/>
  <c r="J196" i="1" l="1"/>
  <c r="M195" i="1"/>
  <c r="L195" i="1"/>
  <c r="N195" i="1" s="1"/>
  <c r="K199" i="1"/>
  <c r="K200" i="1" l="1"/>
  <c r="J197" i="1"/>
  <c r="M196" i="1"/>
  <c r="L196" i="1"/>
  <c r="N196" i="1" s="1"/>
  <c r="J198" i="1" l="1"/>
  <c r="M197" i="1"/>
  <c r="L197" i="1"/>
  <c r="N197" i="1" s="1"/>
  <c r="K201" i="1"/>
  <c r="K202" i="1" l="1"/>
  <c r="J199" i="1"/>
  <c r="M198" i="1"/>
  <c r="L198" i="1"/>
  <c r="N198" i="1" s="1"/>
  <c r="K203" i="1" l="1"/>
  <c r="J200" i="1"/>
  <c r="M199" i="1"/>
  <c r="L199" i="1"/>
  <c r="N199" i="1" s="1"/>
  <c r="K204" i="1" l="1"/>
  <c r="J201" i="1"/>
  <c r="L200" i="1"/>
  <c r="N200" i="1" s="1"/>
  <c r="M200" i="1"/>
  <c r="K205" i="1" l="1"/>
  <c r="J202" i="1"/>
  <c r="L201" i="1"/>
  <c r="N201" i="1" s="1"/>
  <c r="M201" i="1"/>
  <c r="K206" i="1" l="1"/>
  <c r="J203" i="1"/>
  <c r="M202" i="1"/>
  <c r="L202" i="1"/>
  <c r="N202" i="1" s="1"/>
  <c r="J204" i="1" l="1"/>
  <c r="L203" i="1"/>
  <c r="N203" i="1" s="1"/>
  <c r="M203" i="1"/>
  <c r="K207" i="1"/>
  <c r="K208" i="1" l="1"/>
  <c r="J205" i="1"/>
  <c r="L204" i="1"/>
  <c r="N204" i="1" s="1"/>
  <c r="M204" i="1"/>
  <c r="J206" i="1" l="1"/>
  <c r="M205" i="1"/>
  <c r="L205" i="1"/>
  <c r="N205" i="1" s="1"/>
  <c r="K209" i="1"/>
  <c r="K210" i="1" l="1"/>
  <c r="J207" i="1"/>
  <c r="L206" i="1"/>
  <c r="N206" i="1" s="1"/>
  <c r="M206" i="1"/>
  <c r="J208" i="1" l="1"/>
  <c r="M207" i="1"/>
  <c r="L207" i="1"/>
  <c r="N207" i="1" s="1"/>
  <c r="K211" i="1"/>
  <c r="K212" i="1" l="1"/>
  <c r="J209" i="1"/>
  <c r="L208" i="1"/>
  <c r="N208" i="1" s="1"/>
  <c r="M208" i="1"/>
  <c r="K213" i="1" l="1"/>
  <c r="J210" i="1"/>
  <c r="M209" i="1"/>
  <c r="L209" i="1"/>
  <c r="N209" i="1" s="1"/>
  <c r="K214" i="1" l="1"/>
  <c r="J211" i="1"/>
  <c r="L210" i="1"/>
  <c r="N210" i="1" s="1"/>
  <c r="M210" i="1"/>
  <c r="K215" i="1" l="1"/>
  <c r="J212" i="1"/>
  <c r="M211" i="1"/>
  <c r="L211" i="1"/>
  <c r="N211" i="1" s="1"/>
  <c r="K216" i="1" l="1"/>
  <c r="J213" i="1"/>
  <c r="M212" i="1"/>
  <c r="L212" i="1"/>
  <c r="N212" i="1" s="1"/>
  <c r="J214" i="1" l="1"/>
  <c r="M213" i="1"/>
  <c r="L213" i="1"/>
  <c r="N213" i="1" s="1"/>
  <c r="K217" i="1"/>
  <c r="K218" i="1" l="1"/>
  <c r="J215" i="1"/>
  <c r="L214" i="1"/>
  <c r="N214" i="1" s="1"/>
  <c r="M214" i="1"/>
  <c r="J216" i="1" l="1"/>
  <c r="M215" i="1"/>
  <c r="L215" i="1"/>
  <c r="N215" i="1" s="1"/>
  <c r="K219" i="1"/>
  <c r="J217" i="1" l="1"/>
  <c r="L216" i="1"/>
  <c r="N216" i="1" s="1"/>
  <c r="M216" i="1"/>
  <c r="K220" i="1"/>
  <c r="K221" i="1" l="1"/>
  <c r="J218" i="1"/>
  <c r="M217" i="1"/>
  <c r="L217" i="1"/>
  <c r="N217" i="1" s="1"/>
  <c r="K222" i="1" l="1"/>
  <c r="J219" i="1"/>
  <c r="L218" i="1"/>
  <c r="N218" i="1" s="1"/>
  <c r="M218" i="1"/>
  <c r="K223" i="1" l="1"/>
  <c r="J220" i="1"/>
  <c r="M219" i="1"/>
  <c r="L219" i="1"/>
  <c r="N219" i="1" s="1"/>
  <c r="J221" i="1" l="1"/>
  <c r="L220" i="1"/>
  <c r="N220" i="1" s="1"/>
  <c r="M220" i="1"/>
  <c r="K224" i="1"/>
  <c r="K225" i="1" l="1"/>
  <c r="J222" i="1"/>
  <c r="M221" i="1"/>
  <c r="L221" i="1"/>
  <c r="N221" i="1" s="1"/>
  <c r="J223" i="1" l="1"/>
  <c r="L222" i="1"/>
  <c r="N222" i="1" s="1"/>
  <c r="M222" i="1"/>
  <c r="K226" i="1"/>
  <c r="K227" i="1" l="1"/>
  <c r="J224" i="1"/>
  <c r="M223" i="1"/>
  <c r="L223" i="1"/>
  <c r="N223" i="1" s="1"/>
  <c r="J225" i="1" l="1"/>
  <c r="L224" i="1"/>
  <c r="N224" i="1" s="1"/>
  <c r="M224" i="1"/>
  <c r="K228" i="1"/>
  <c r="K229" i="1" l="1"/>
  <c r="J226" i="1"/>
  <c r="M225" i="1"/>
  <c r="L225" i="1"/>
  <c r="N225" i="1" s="1"/>
  <c r="J227" i="1" l="1"/>
  <c r="L226" i="1"/>
  <c r="N226" i="1" s="1"/>
  <c r="M226" i="1"/>
  <c r="K230" i="1"/>
  <c r="K231" i="1" l="1"/>
  <c r="J228" i="1"/>
  <c r="M227" i="1"/>
  <c r="L227" i="1"/>
  <c r="N227" i="1" s="1"/>
  <c r="J229" i="1" l="1"/>
  <c r="L228" i="1"/>
  <c r="N228" i="1" s="1"/>
  <c r="M228" i="1"/>
  <c r="K232" i="1"/>
  <c r="K233" i="1" l="1"/>
  <c r="J230" i="1"/>
  <c r="M229" i="1"/>
  <c r="L229" i="1"/>
  <c r="N229" i="1" s="1"/>
  <c r="J231" i="1" l="1"/>
  <c r="L230" i="1"/>
  <c r="N230" i="1" s="1"/>
  <c r="M230" i="1"/>
  <c r="K234" i="1"/>
  <c r="K235" i="1" l="1"/>
  <c r="J232" i="1"/>
  <c r="M231" i="1"/>
  <c r="L231" i="1"/>
  <c r="N231" i="1" s="1"/>
  <c r="J233" i="1" l="1"/>
  <c r="L232" i="1"/>
  <c r="N232" i="1" s="1"/>
  <c r="M232" i="1"/>
  <c r="K236" i="1"/>
  <c r="K237" i="1" l="1"/>
  <c r="J234" i="1"/>
  <c r="M233" i="1"/>
  <c r="L233" i="1"/>
  <c r="N233" i="1" s="1"/>
  <c r="J235" i="1" l="1"/>
  <c r="L234" i="1"/>
  <c r="N234" i="1" s="1"/>
  <c r="M234" i="1"/>
  <c r="K238" i="1"/>
  <c r="K239" i="1" l="1"/>
  <c r="J236" i="1"/>
  <c r="M235" i="1"/>
  <c r="L235" i="1"/>
  <c r="N235" i="1" s="1"/>
  <c r="J237" i="1" l="1"/>
  <c r="M236" i="1"/>
  <c r="L236" i="1"/>
  <c r="N236" i="1" s="1"/>
  <c r="K240" i="1"/>
  <c r="K241" i="1" l="1"/>
  <c r="J238" i="1"/>
  <c r="M237" i="1"/>
  <c r="L237" i="1"/>
  <c r="N237" i="1" s="1"/>
  <c r="J239" i="1" l="1"/>
  <c r="L238" i="1"/>
  <c r="N238" i="1" s="1"/>
  <c r="M238" i="1"/>
  <c r="K242" i="1"/>
  <c r="K243" i="1" l="1"/>
  <c r="J240" i="1"/>
  <c r="M239" i="1"/>
  <c r="L239" i="1"/>
  <c r="N239" i="1" s="1"/>
  <c r="J241" i="1" l="1"/>
  <c r="L240" i="1"/>
  <c r="N240" i="1" s="1"/>
  <c r="M240" i="1"/>
  <c r="K244" i="1"/>
  <c r="K245" i="1" l="1"/>
  <c r="J242" i="1"/>
  <c r="M241" i="1"/>
  <c r="L241" i="1"/>
  <c r="N241" i="1" s="1"/>
  <c r="J243" i="1" l="1"/>
  <c r="L242" i="1"/>
  <c r="N242" i="1" s="1"/>
  <c r="M242" i="1"/>
  <c r="K246" i="1"/>
  <c r="K247" i="1" l="1"/>
  <c r="J244" i="1"/>
  <c r="M243" i="1"/>
  <c r="L243" i="1"/>
  <c r="N243" i="1" s="1"/>
  <c r="J245" i="1" l="1"/>
  <c r="L244" i="1"/>
  <c r="N244" i="1" s="1"/>
  <c r="M244" i="1"/>
  <c r="K248" i="1"/>
  <c r="K249" i="1" l="1"/>
  <c r="J246" i="1"/>
  <c r="M245" i="1"/>
  <c r="L245" i="1"/>
  <c r="N245" i="1" s="1"/>
  <c r="J247" i="1" l="1"/>
  <c r="L246" i="1"/>
  <c r="N246" i="1" s="1"/>
  <c r="M246" i="1"/>
  <c r="K250" i="1"/>
  <c r="K251" i="1" l="1"/>
  <c r="J248" i="1"/>
  <c r="M247" i="1"/>
  <c r="L247" i="1"/>
  <c r="N247" i="1" s="1"/>
  <c r="J249" i="1" l="1"/>
  <c r="L248" i="1"/>
  <c r="N248" i="1" s="1"/>
  <c r="M248" i="1"/>
  <c r="K252" i="1"/>
  <c r="K253" i="1" l="1"/>
  <c r="J250" i="1"/>
  <c r="M249" i="1"/>
  <c r="L249" i="1"/>
  <c r="N249" i="1" s="1"/>
  <c r="J251" i="1" l="1"/>
  <c r="L250" i="1"/>
  <c r="N250" i="1" s="1"/>
  <c r="M250" i="1"/>
  <c r="J252" i="1" l="1"/>
  <c r="M251" i="1"/>
  <c r="L251" i="1"/>
  <c r="N251" i="1" s="1"/>
  <c r="J253" i="1" l="1"/>
  <c r="L252" i="1"/>
  <c r="N252" i="1" s="1"/>
  <c r="M252" i="1"/>
  <c r="L253" i="1" l="1"/>
  <c r="N253" i="1" s="1"/>
  <c r="M253" i="1"/>
</calcChain>
</file>

<file path=xl/sharedStrings.xml><?xml version="1.0" encoding="utf-8"?>
<sst xmlns="http://schemas.openxmlformats.org/spreadsheetml/2006/main" count="21" uniqueCount="21">
  <si>
    <t>Open</t>
  </si>
  <si>
    <t>High</t>
  </si>
  <si>
    <t>Low</t>
  </si>
  <si>
    <t>Close</t>
  </si>
  <si>
    <t>Date</t>
  </si>
  <si>
    <t>Signal</t>
  </si>
  <si>
    <t>SMA length:</t>
  </si>
  <si>
    <t>Ticker:</t>
  </si>
  <si>
    <t>NVDA</t>
  </si>
  <si>
    <t>EMA length:</t>
  </si>
  <si>
    <t>EMA</t>
  </si>
  <si>
    <t>H-L</t>
  </si>
  <si>
    <t>H-pC</t>
  </si>
  <si>
    <t>L-pC</t>
  </si>
  <si>
    <t>TR</t>
  </si>
  <si>
    <t>ATR (RMA)</t>
  </si>
  <si>
    <t>ATR length:</t>
  </si>
  <si>
    <t>Multiplier:</t>
  </si>
  <si>
    <t>Upper Channel</t>
  </si>
  <si>
    <t>Lower Channel</t>
  </si>
  <si>
    <t>The Full List of Templates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</si>
</sst>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scheme val="minor"/>
    </font>
    <font>
      <sz val="10"/>
      <color theme="1"/>
      <name val="Arial"/>
      <family val="2"/>
      <scheme val="minor"/>
    </font>
    <font>
      <sz val="10"/>
      <color rgb="FF000000"/>
      <name val="Arial"/>
      <family val="2"/>
      <scheme val="minor"/>
    </font>
    <font>
      <sz val="10"/>
      <color theme="1"/>
      <name val="Arial"/>
      <family val="2"/>
    </font>
    <font>
      <b/>
      <sz val="10"/>
      <color rgb="FF000000"/>
      <name val="Arial"/>
      <family val="2"/>
      <scheme val="minor"/>
    </font>
    <font>
      <b/>
      <sz val="10"/>
      <name val="Arial"/>
      <family val="2"/>
      <scheme val="minor"/>
    </font>
    <font>
      <sz val="10"/>
      <name val="Arial"/>
      <family val="2"/>
      <scheme val="minor"/>
    </font>
    <font>
      <b/>
      <sz val="12"/>
      <color theme="1"/>
      <name val="Arial"/>
      <family val="2"/>
      <scheme val="minor"/>
    </font>
    <font>
      <b/>
      <sz val="10"/>
      <color theme="1"/>
      <name val="Arial"/>
      <family val="2"/>
      <scheme val="minor"/>
    </font>
    <font>
      <u/>
      <sz val="10"/>
      <color theme="10"/>
      <name val="Arial"/>
      <family val="2"/>
      <scheme val="minor"/>
    </font>
    <font>
      <b/>
      <u/>
      <sz val="12"/>
      <color theme="10"/>
      <name val="Arial"/>
      <family val="2"/>
      <scheme val="minor"/>
    </font>
    <font>
      <b/>
      <sz val="12"/>
      <color rgb="FF000000"/>
      <name val="Arial"/>
      <family val="2"/>
      <scheme val="minor"/>
    </font>
    <font>
      <b/>
      <sz val="11"/>
      <color theme="1"/>
      <name val="Arial"/>
      <family val="2"/>
      <scheme val="minor"/>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9" tint="0.39997558519241921"/>
        <bgColor indexed="64"/>
      </patternFill>
    </fill>
  </fills>
  <borders count="1">
    <border>
      <left/>
      <right/>
      <top/>
      <bottom/>
      <diagonal/>
    </border>
  </borders>
  <cellStyleXfs count="4">
    <xf numFmtId="0" fontId="0" fillId="0" borderId="0"/>
    <xf numFmtId="0" fontId="2" fillId="0" borderId="0"/>
    <xf numFmtId="9" fontId="2" fillId="0" borderId="0" applyFont="0" applyFill="0" applyBorder="0" applyAlignment="0" applyProtection="0"/>
    <xf numFmtId="0" fontId="9" fillId="0" borderId="0" applyNumberFormat="0" applyFill="0" applyBorder="0" applyAlignment="0" applyProtection="0"/>
  </cellStyleXfs>
  <cellXfs count="25">
    <xf numFmtId="0" fontId="0" fillId="0" borderId="0" xfId="0"/>
    <xf numFmtId="2" fontId="0" fillId="0" borderId="0" xfId="0" applyNumberFormat="1"/>
    <xf numFmtId="2" fontId="6" fillId="0" borderId="0" xfId="0" applyNumberFormat="1" applyFont="1"/>
    <xf numFmtId="2" fontId="1" fillId="0" borderId="0" xfId="0" applyNumberFormat="1" applyFont="1"/>
    <xf numFmtId="14" fontId="3" fillId="0" borderId="0" xfId="0" applyNumberFormat="1" applyFont="1" applyAlignment="1">
      <alignment horizontal="right"/>
    </xf>
    <xf numFmtId="14" fontId="0" fillId="0" borderId="0" xfId="0" applyNumberFormat="1"/>
    <xf numFmtId="0" fontId="1" fillId="0" borderId="0" xfId="0" applyFont="1"/>
    <xf numFmtId="2" fontId="3" fillId="0" borderId="0" xfId="0" applyNumberFormat="1" applyFont="1" applyAlignment="1">
      <alignment horizontal="right"/>
    </xf>
    <xf numFmtId="14"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xf>
    <xf numFmtId="2" fontId="1" fillId="0" borderId="0" xfId="0" applyNumberFormat="1" applyFont="1" applyAlignment="1">
      <alignment horizontal="center"/>
    </xf>
    <xf numFmtId="1" fontId="1" fillId="0" borderId="0" xfId="0" applyNumberFormat="1" applyFont="1" applyAlignment="1">
      <alignment horizontal="center"/>
    </xf>
    <xf numFmtId="1" fontId="0" fillId="0" borderId="0" xfId="0" applyNumberFormat="1" applyAlignment="1">
      <alignment horizontal="center"/>
    </xf>
    <xf numFmtId="2" fontId="7" fillId="0" borderId="0" xfId="0" applyNumberFormat="1" applyFont="1" applyAlignment="1">
      <alignment horizontal="center" vertical="center" wrapText="1"/>
    </xf>
    <xf numFmtId="0" fontId="8" fillId="3" borderId="0" xfId="0" applyFont="1" applyFill="1" applyAlignment="1">
      <alignment horizontal="center" vertical="center" wrapText="1"/>
    </xf>
    <xf numFmtId="0" fontId="4" fillId="3" borderId="0" xfId="0" applyFont="1" applyFill="1" applyAlignment="1">
      <alignment horizontal="center" vertical="center"/>
    </xf>
    <xf numFmtId="2" fontId="5" fillId="2" borderId="0" xfId="0" applyNumberFormat="1" applyFont="1" applyFill="1"/>
    <xf numFmtId="0" fontId="8" fillId="4" borderId="0" xfId="0" applyFont="1" applyFill="1" applyAlignment="1">
      <alignment horizontal="center" vertical="center" wrapText="1"/>
    </xf>
    <xf numFmtId="0" fontId="11" fillId="2" borderId="0" xfId="0" applyFont="1" applyFill="1"/>
    <xf numFmtId="2" fontId="12" fillId="0" borderId="0" xfId="0" applyNumberFormat="1" applyFont="1" applyAlignment="1">
      <alignment horizontal="center" vertical="center" wrapText="1"/>
    </xf>
    <xf numFmtId="0" fontId="4" fillId="4" borderId="0" xfId="0" applyFont="1" applyFill="1" applyAlignment="1">
      <alignment horizontal="center" vertical="center"/>
    </xf>
    <xf numFmtId="2" fontId="5" fillId="0" borderId="0" xfId="0" applyNumberFormat="1" applyFont="1"/>
    <xf numFmtId="0" fontId="10" fillId="2" borderId="0" xfId="3" applyFont="1" applyFill="1" applyAlignment="1">
      <alignment vertical="center"/>
    </xf>
  </cellXfs>
  <cellStyles count="4">
    <cellStyle name="Hyperlink" xfId="3" builtinId="8"/>
    <cellStyle name="Normal" xfId="0" builtinId="0"/>
    <cellStyle name="Normal 2" xfId="1" xr:uid="{A9159ED0-B3C7-4D63-A241-9B5EF363E876}"/>
    <cellStyle name="Percent 2" xfId="2" xr:uid="{F26EF271-C674-4F02-BCAF-2818C67DE8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youtu.be/CYAMmoBCcyc" TargetMode="External"/></Relationships>
</file>

<file path=xl/drawings/drawing1.xml><?xml version="1.0" encoding="utf-8"?>
<xdr:wsDr xmlns:xdr="http://schemas.openxmlformats.org/drawingml/2006/spreadsheetDrawing" xmlns:a="http://schemas.openxmlformats.org/drawingml/2006/main">
  <xdr:twoCellAnchor>
    <xdr:from>
      <xdr:col>14</xdr:col>
      <xdr:colOff>133349</xdr:colOff>
      <xdr:row>22</xdr:row>
      <xdr:rowOff>104775</xdr:rowOff>
    </xdr:from>
    <xdr:to>
      <xdr:col>17</xdr:col>
      <xdr:colOff>342899</xdr:colOff>
      <xdr:row>26</xdr:row>
      <xdr:rowOff>152400</xdr:rowOff>
    </xdr:to>
    <xdr:sp macro="" textlink="">
      <xdr:nvSpPr>
        <xdr:cNvPr id="3" name="Speech Bubble: Rectangle with Corners Rounded 2">
          <a:extLst>
            <a:ext uri="{FF2B5EF4-FFF2-40B4-BE49-F238E27FC236}">
              <a16:creationId xmlns:a16="http://schemas.microsoft.com/office/drawing/2014/main" id="{5EEC6ED1-A2E3-44B6-9EBA-B25F3D48716F}"/>
            </a:ext>
          </a:extLst>
        </xdr:cNvPr>
        <xdr:cNvSpPr/>
      </xdr:nvSpPr>
      <xdr:spPr>
        <a:xfrm>
          <a:off x="8210549" y="3886200"/>
          <a:ext cx="2105025" cy="695325"/>
        </a:xfrm>
        <a:prstGeom prst="wedgeRoundRectCallout">
          <a:avLst>
            <a:gd name="adj1" fmla="val -65700"/>
            <a:gd name="adj2" fmla="val 150153"/>
            <a:gd name="adj3" fmla="val 16667"/>
          </a:avLst>
        </a:prstGeom>
        <a:solidFill>
          <a:schemeClr val="accent1">
            <a:lumMod val="20000"/>
            <a:lumOff val="80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r>
            <a:rPr lang="en-US" sz="1100">
              <a:solidFill>
                <a:sysClr val="windowText" lastClr="000000"/>
              </a:solidFill>
              <a:effectLst/>
              <a:latin typeface="+mn-lt"/>
              <a:ea typeface="+mn-ea"/>
              <a:cs typeface="+mn-cs"/>
            </a:rPr>
            <a:t>The buy signal is generated when the close price crosses above the upper channel. </a:t>
          </a:r>
        </a:p>
      </xdr:txBody>
    </xdr:sp>
    <xdr:clientData/>
  </xdr:twoCellAnchor>
  <xdr:twoCellAnchor>
    <xdr:from>
      <xdr:col>13</xdr:col>
      <xdr:colOff>152400</xdr:colOff>
      <xdr:row>17</xdr:row>
      <xdr:rowOff>9525</xdr:rowOff>
    </xdr:from>
    <xdr:to>
      <xdr:col>17</xdr:col>
      <xdr:colOff>523875</xdr:colOff>
      <xdr:row>21</xdr:row>
      <xdr:rowOff>114300</xdr:rowOff>
    </xdr:to>
    <xdr:sp macro="" textlink="">
      <xdr:nvSpPr>
        <xdr:cNvPr id="4" name="Speech Bubble: Rectangle with Corners Rounded 3">
          <a:extLst>
            <a:ext uri="{FF2B5EF4-FFF2-40B4-BE49-F238E27FC236}">
              <a16:creationId xmlns:a16="http://schemas.microsoft.com/office/drawing/2014/main" id="{42D00D35-29C1-470E-896C-1433F585D50F}"/>
            </a:ext>
          </a:extLst>
        </xdr:cNvPr>
        <xdr:cNvSpPr/>
      </xdr:nvSpPr>
      <xdr:spPr>
        <a:xfrm>
          <a:off x="7686675" y="2981325"/>
          <a:ext cx="2809875" cy="752475"/>
        </a:xfrm>
        <a:prstGeom prst="wedgeRoundRectCallout">
          <a:avLst>
            <a:gd name="adj1" fmla="val 84030"/>
            <a:gd name="adj2" fmla="val -399733"/>
            <a:gd name="adj3" fmla="val 16667"/>
          </a:avLst>
        </a:prstGeom>
        <a:solidFill>
          <a:schemeClr val="accent1">
            <a:lumMod val="20000"/>
            <a:lumOff val="80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r>
            <a:rPr lang="en-US" sz="1100">
              <a:solidFill>
                <a:sysClr val="windowText" lastClr="000000"/>
              </a:solidFill>
              <a:effectLst/>
              <a:latin typeface="+mn-lt"/>
              <a:ea typeface="+mn-ea"/>
              <a:cs typeface="+mn-cs"/>
            </a:rPr>
            <a:t>It is advisable</a:t>
          </a:r>
          <a:r>
            <a:rPr lang="en-US" sz="1100" baseline="0">
              <a:solidFill>
                <a:sysClr val="windowText" lastClr="000000"/>
              </a:solidFill>
              <a:effectLst/>
              <a:latin typeface="+mn-lt"/>
              <a:ea typeface="+mn-ea"/>
              <a:cs typeface="+mn-cs"/>
            </a:rPr>
            <a:t> to set </a:t>
          </a:r>
          <a:r>
            <a:rPr lang="en-US" sz="1100">
              <a:solidFill>
                <a:sysClr val="windowText" lastClr="000000"/>
              </a:solidFill>
              <a:effectLst/>
              <a:latin typeface="+mn-lt"/>
              <a:ea typeface="+mn-ea"/>
              <a:cs typeface="+mn-cs"/>
            </a:rPr>
            <a:t>SMA length equal to EMA length but it is</a:t>
          </a:r>
          <a:r>
            <a:rPr lang="en-US" sz="1100" baseline="0">
              <a:solidFill>
                <a:sysClr val="windowText" lastClr="000000"/>
              </a:solidFill>
              <a:effectLst/>
              <a:latin typeface="+mn-lt"/>
              <a:ea typeface="+mn-ea"/>
              <a:cs typeface="+mn-cs"/>
            </a:rPr>
            <a:t> important only for the first 50-100 cells of EMA calculation. </a:t>
          </a:r>
          <a:endParaRPr lang="en-US" sz="1100">
            <a:solidFill>
              <a:sysClr val="windowText" lastClr="000000"/>
            </a:solidFill>
            <a:effectLst/>
            <a:latin typeface="+mn-lt"/>
            <a:ea typeface="+mn-ea"/>
            <a:cs typeface="+mn-cs"/>
          </a:endParaRPr>
        </a:p>
      </xdr:txBody>
    </xdr:sp>
    <xdr:clientData/>
  </xdr:twoCellAnchor>
  <xdr:twoCellAnchor>
    <xdr:from>
      <xdr:col>9</xdr:col>
      <xdr:colOff>47626</xdr:colOff>
      <xdr:row>17</xdr:row>
      <xdr:rowOff>47626</xdr:rowOff>
    </xdr:from>
    <xdr:to>
      <xdr:col>11</xdr:col>
      <xdr:colOff>666750</xdr:colOff>
      <xdr:row>22</xdr:row>
      <xdr:rowOff>76200</xdr:rowOff>
    </xdr:to>
    <xdr:sp macro="" textlink="">
      <xdr:nvSpPr>
        <xdr:cNvPr id="5" name="Speech Bubble: Rectangle with Corners Rounded 4">
          <a:extLst>
            <a:ext uri="{FF2B5EF4-FFF2-40B4-BE49-F238E27FC236}">
              <a16:creationId xmlns:a16="http://schemas.microsoft.com/office/drawing/2014/main" id="{AAF76DAB-0AAF-4E10-A23D-1D117F73A404}"/>
            </a:ext>
          </a:extLst>
        </xdr:cNvPr>
        <xdr:cNvSpPr/>
      </xdr:nvSpPr>
      <xdr:spPr>
        <a:xfrm>
          <a:off x="4838701" y="3019426"/>
          <a:ext cx="1914524" cy="838199"/>
        </a:xfrm>
        <a:prstGeom prst="wedgeRoundRectCallout">
          <a:avLst>
            <a:gd name="adj1" fmla="val -15403"/>
            <a:gd name="adj2" fmla="val 201940"/>
            <a:gd name="adj3" fmla="val 16667"/>
          </a:avLst>
        </a:prstGeom>
        <a:solidFill>
          <a:schemeClr val="accent1">
            <a:lumMod val="20000"/>
            <a:lumOff val="80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r>
            <a:rPr lang="en-US" sz="1100">
              <a:solidFill>
                <a:sysClr val="windowText" lastClr="000000"/>
              </a:solidFill>
              <a:effectLst/>
              <a:latin typeface="+mn-lt"/>
              <a:ea typeface="+mn-ea"/>
              <a:cs typeface="+mn-cs"/>
            </a:rPr>
            <a:t>The formulas in these cells differ from the rest cells</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in columns J and K.</a:t>
          </a:r>
        </a:p>
      </xdr:txBody>
    </xdr:sp>
    <xdr:clientData/>
  </xdr:twoCellAnchor>
  <xdr:twoCellAnchor>
    <xdr:from>
      <xdr:col>9</xdr:col>
      <xdr:colOff>200025</xdr:colOff>
      <xdr:row>8</xdr:row>
      <xdr:rowOff>76200</xdr:rowOff>
    </xdr:from>
    <xdr:to>
      <xdr:col>14</xdr:col>
      <xdr:colOff>342900</xdr:colOff>
      <xdr:row>16</xdr:row>
      <xdr:rowOff>95250</xdr:rowOff>
    </xdr:to>
    <xdr:sp macro="" textlink="">
      <xdr:nvSpPr>
        <xdr:cNvPr id="6" name="Speech Bubble: Rectangle with Corners Rounded 5">
          <a:extLst>
            <a:ext uri="{FF2B5EF4-FFF2-40B4-BE49-F238E27FC236}">
              <a16:creationId xmlns:a16="http://schemas.microsoft.com/office/drawing/2014/main" id="{9E69A806-9195-48F7-9C9C-568A13C42531}"/>
            </a:ext>
          </a:extLst>
        </xdr:cNvPr>
        <xdr:cNvSpPr/>
      </xdr:nvSpPr>
      <xdr:spPr>
        <a:xfrm>
          <a:off x="4991100" y="1590675"/>
          <a:ext cx="3429000" cy="1314450"/>
        </a:xfrm>
        <a:prstGeom prst="wedgeRoundRectCallout">
          <a:avLst>
            <a:gd name="adj1" fmla="val -47256"/>
            <a:gd name="adj2" fmla="val -145926"/>
            <a:gd name="adj3" fmla="val 16667"/>
          </a:avLst>
        </a:prstGeom>
        <a:solidFill>
          <a:schemeClr val="accent1">
            <a:lumMod val="20000"/>
            <a:lumOff val="80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r>
            <a:rPr lang="en-US" sz="1100" b="0" i="0">
              <a:solidFill>
                <a:sysClr val="windowText" lastClr="000000"/>
              </a:solidFill>
              <a:effectLst/>
              <a:latin typeface="+mn-lt"/>
              <a:ea typeface="+mn-ea"/>
              <a:cs typeface="+mn-cs"/>
            </a:rPr>
            <a:t>ATR represents the relative moving average (RMA) of the true range (TR), similar to how the ta.atr function in Pine Script (TradingView) calculates it. It's worth noting that some charting platforms may calculate the simple moving average (SMA) of TR instead.</a:t>
          </a:r>
          <a:endParaRPr lang="en-US" sz="1100">
            <a:solidFill>
              <a:sysClr val="windowText" lastClr="000000"/>
            </a:solidFill>
            <a:effectLst/>
            <a:latin typeface="+mn-lt"/>
            <a:ea typeface="+mn-ea"/>
            <a:cs typeface="+mn-cs"/>
          </a:endParaRPr>
        </a:p>
      </xdr:txBody>
    </xdr:sp>
    <xdr:clientData/>
  </xdr:twoCellAnchor>
  <xdr:twoCellAnchor editAs="oneCell">
    <xdr:from>
      <xdr:col>20</xdr:col>
      <xdr:colOff>0</xdr:colOff>
      <xdr:row>8</xdr:row>
      <xdr:rowOff>0</xdr:rowOff>
    </xdr:from>
    <xdr:to>
      <xdr:col>25</xdr:col>
      <xdr:colOff>529598</xdr:colOff>
      <xdr:row>21</xdr:row>
      <xdr:rowOff>89539</xdr:rowOff>
    </xdr:to>
    <xdr:pic>
      <xdr:nvPicPr>
        <xdr:cNvPr id="7" name="Picture 6">
          <a:hlinkClick xmlns:r="http://schemas.openxmlformats.org/officeDocument/2006/relationships" r:id="rId1"/>
          <a:extLst>
            <a:ext uri="{FF2B5EF4-FFF2-40B4-BE49-F238E27FC236}">
              <a16:creationId xmlns:a16="http://schemas.microsoft.com/office/drawing/2014/main" id="{DE5A2D4B-73FE-AD97-CF5B-5BACF001FB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782425" y="1514475"/>
          <a:ext cx="3901448" cy="219456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aderarchive.com/list-of-excel-templates-for-technical-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Z253"/>
  <sheetViews>
    <sheetView tabSelected="1" zoomScaleNormal="100" workbookViewId="0">
      <pane ySplit="1" topLeftCell="A2" activePane="bottomLeft" state="frozen"/>
      <selection activeCell="M1" sqref="M1"/>
      <selection pane="bottomLeft" activeCell="M32" sqref="M32"/>
    </sheetView>
  </sheetViews>
  <sheetFormatPr defaultColWidth="12.5703125" defaultRowHeight="15.75" customHeight="1" x14ac:dyDescent="0.2"/>
  <cols>
    <col min="1" max="1" width="12.42578125" style="5" customWidth="1"/>
    <col min="2" max="9" width="7.42578125" style="1" customWidth="1"/>
    <col min="10" max="11" width="9.7109375" style="1" customWidth="1"/>
    <col min="12" max="13" width="10.85546875" style="1" customWidth="1"/>
    <col min="14" max="16" width="8.140625" style="14" customWidth="1"/>
    <col min="17" max="17" width="12.140625" style="14" customWidth="1"/>
    <col min="18" max="18" width="8.140625" style="14" customWidth="1"/>
    <col min="20" max="20" width="6.42578125" customWidth="1"/>
    <col min="21" max="21" width="10.85546875" customWidth="1"/>
    <col min="22" max="22" width="6.42578125" customWidth="1"/>
    <col min="23" max="23" width="9" customWidth="1"/>
    <col min="24" max="24" width="9.85546875" customWidth="1"/>
    <col min="25" max="25" width="14.42578125" customWidth="1"/>
    <col min="26" max="26" width="14.28515625" customWidth="1"/>
  </cols>
  <sheetData>
    <row r="1" spans="1:26" ht="30" customHeight="1" x14ac:dyDescent="0.25">
      <c r="A1" s="8" t="s">
        <v>4</v>
      </c>
      <c r="B1" s="9" t="s">
        <v>0</v>
      </c>
      <c r="C1" s="9" t="s">
        <v>1</v>
      </c>
      <c r="D1" s="9" t="s">
        <v>2</v>
      </c>
      <c r="E1" s="9" t="s">
        <v>3</v>
      </c>
      <c r="F1" s="21" t="s">
        <v>11</v>
      </c>
      <c r="G1" s="21" t="s">
        <v>12</v>
      </c>
      <c r="H1" s="21" t="s">
        <v>13</v>
      </c>
      <c r="I1" s="21" t="s">
        <v>14</v>
      </c>
      <c r="J1" s="21" t="s">
        <v>15</v>
      </c>
      <c r="K1" s="15" t="s">
        <v>10</v>
      </c>
      <c r="L1" s="15" t="s">
        <v>18</v>
      </c>
      <c r="M1" s="15" t="s">
        <v>19</v>
      </c>
      <c r="N1" s="9" t="s">
        <v>5</v>
      </c>
      <c r="O1" s="16" t="s">
        <v>16</v>
      </c>
      <c r="P1" s="17">
        <v>10</v>
      </c>
      <c r="Q1" s="19" t="s">
        <v>9</v>
      </c>
      <c r="R1" s="19">
        <v>20</v>
      </c>
      <c r="S1" s="16" t="s">
        <v>6</v>
      </c>
      <c r="T1" s="17">
        <v>20</v>
      </c>
      <c r="U1" s="22" t="s">
        <v>17</v>
      </c>
      <c r="V1" s="22">
        <v>1.5</v>
      </c>
      <c r="W1" s="10" t="s">
        <v>7</v>
      </c>
      <c r="X1" s="10" t="s">
        <v>8</v>
      </c>
      <c r="Y1" s="24" t="s">
        <v>20</v>
      </c>
      <c r="Z1" s="20"/>
    </row>
    <row r="2" spans="1:26" ht="12.75" x14ac:dyDescent="0.2">
      <c r="A2" s="4">
        <v>44992</v>
      </c>
      <c r="B2" s="7">
        <v>236</v>
      </c>
      <c r="C2" s="7">
        <v>241.25</v>
      </c>
      <c r="D2" s="7">
        <v>232.41000399999999</v>
      </c>
      <c r="E2" s="7">
        <v>232.88000500000001</v>
      </c>
      <c r="F2" s="7"/>
      <c r="G2" s="7"/>
      <c r="H2" s="7"/>
      <c r="I2" s="7"/>
      <c r="J2" s="7"/>
      <c r="K2" s="2"/>
      <c r="L2" s="2"/>
      <c r="M2" s="2"/>
      <c r="N2" s="11"/>
      <c r="O2" s="11"/>
      <c r="P2" s="11"/>
      <c r="Q2" s="11"/>
      <c r="R2" s="11"/>
      <c r="S2" s="6"/>
    </row>
    <row r="3" spans="1:26" ht="12.75" x14ac:dyDescent="0.2">
      <c r="A3" s="4">
        <v>44993</v>
      </c>
      <c r="B3" s="7">
        <v>234.86999499999999</v>
      </c>
      <c r="C3" s="7">
        <v>242</v>
      </c>
      <c r="D3" s="7">
        <v>234.240005</v>
      </c>
      <c r="E3" s="7">
        <v>241.80999800000001</v>
      </c>
      <c r="F3" s="2">
        <f t="shared" ref="F3" si="0">C3-D3</f>
        <v>7.7599950000000035</v>
      </c>
      <c r="G3" s="2">
        <f t="shared" ref="G3" si="1">ABS(C3-E2)</f>
        <v>9.1199949999999887</v>
      </c>
      <c r="H3" s="2">
        <f t="shared" ref="H3" si="2">ABS(D3-E2)</f>
        <v>1.3599999999999852</v>
      </c>
      <c r="I3" s="2">
        <f t="shared" ref="I3" si="3">MAX(F3:H3)</f>
        <v>9.1199949999999887</v>
      </c>
      <c r="J3" s="7"/>
      <c r="K3" s="2"/>
      <c r="L3" s="2"/>
      <c r="M3" s="2"/>
      <c r="N3" s="11"/>
      <c r="O3" s="11"/>
      <c r="P3" s="11"/>
      <c r="Q3" s="11"/>
      <c r="R3" s="11"/>
      <c r="S3" s="6"/>
    </row>
    <row r="4" spans="1:26" ht="12.75" x14ac:dyDescent="0.2">
      <c r="A4" s="4">
        <v>44994</v>
      </c>
      <c r="B4" s="7">
        <v>241.75</v>
      </c>
      <c r="C4" s="7">
        <v>244.53999300000001</v>
      </c>
      <c r="D4" s="7">
        <v>233.83000200000001</v>
      </c>
      <c r="E4" s="7">
        <v>234.36000100000001</v>
      </c>
      <c r="F4" s="2">
        <f t="shared" ref="F4:F36" si="4">C4-D4</f>
        <v>10.709991000000002</v>
      </c>
      <c r="G4" s="2">
        <f t="shared" ref="G4:G36" si="5">ABS(C4-E3)</f>
        <v>2.7299950000000024</v>
      </c>
      <c r="H4" s="2">
        <f t="shared" ref="H4:H36" si="6">ABS(D4-E3)</f>
        <v>7.9799959999999999</v>
      </c>
      <c r="I4" s="2">
        <f t="shared" ref="I4:I36" si="7">MAX(F4:H4)</f>
        <v>10.709991000000002</v>
      </c>
      <c r="J4" s="7"/>
      <c r="K4" s="2"/>
      <c r="L4" s="2"/>
      <c r="M4" s="2"/>
      <c r="N4" s="11"/>
      <c r="O4" s="11"/>
      <c r="P4" s="11"/>
      <c r="Q4" s="11"/>
      <c r="R4" s="11"/>
      <c r="S4" s="6"/>
    </row>
    <row r="5" spans="1:26" ht="12.75" x14ac:dyDescent="0.2">
      <c r="A5" s="4">
        <v>44995</v>
      </c>
      <c r="B5" s="7">
        <v>234.08999600000001</v>
      </c>
      <c r="C5" s="7">
        <v>236.270004</v>
      </c>
      <c r="D5" s="7">
        <v>227.259995</v>
      </c>
      <c r="E5" s="7">
        <v>229.64999399999999</v>
      </c>
      <c r="F5" s="2">
        <f t="shared" si="4"/>
        <v>9.0100089999999966</v>
      </c>
      <c r="G5" s="2">
        <f t="shared" si="5"/>
        <v>1.910002999999989</v>
      </c>
      <c r="H5" s="2">
        <f t="shared" si="6"/>
        <v>7.1000060000000076</v>
      </c>
      <c r="I5" s="2">
        <f t="shared" si="7"/>
        <v>9.0100089999999966</v>
      </c>
      <c r="J5" s="7"/>
      <c r="K5" s="2"/>
      <c r="L5" s="2"/>
      <c r="M5" s="2"/>
      <c r="N5" s="11"/>
      <c r="O5" s="11"/>
      <c r="P5" s="11"/>
      <c r="Q5" s="11"/>
      <c r="R5" s="11"/>
      <c r="S5" s="6"/>
    </row>
    <row r="6" spans="1:26" ht="12.75" x14ac:dyDescent="0.2">
      <c r="A6" s="4">
        <v>44998</v>
      </c>
      <c r="B6" s="7">
        <v>227.520004</v>
      </c>
      <c r="C6" s="7">
        <v>232.979996</v>
      </c>
      <c r="D6" s="7">
        <v>222.970001</v>
      </c>
      <c r="E6" s="7">
        <v>229.66000399999999</v>
      </c>
      <c r="F6" s="2">
        <f t="shared" si="4"/>
        <v>10.009995000000004</v>
      </c>
      <c r="G6" s="2">
        <f t="shared" si="5"/>
        <v>3.3300020000000075</v>
      </c>
      <c r="H6" s="2">
        <f t="shared" si="6"/>
        <v>6.6799929999999961</v>
      </c>
      <c r="I6" s="2">
        <f t="shared" si="7"/>
        <v>10.009995000000004</v>
      </c>
      <c r="J6" s="7"/>
      <c r="K6" s="2"/>
      <c r="L6" s="2"/>
      <c r="M6" s="2"/>
      <c r="N6" s="11"/>
      <c r="O6" s="11"/>
      <c r="P6" s="11"/>
      <c r="Q6" s="11"/>
      <c r="R6" s="11"/>
      <c r="S6" s="6"/>
    </row>
    <row r="7" spans="1:26" ht="12.75" x14ac:dyDescent="0.2">
      <c r="A7" s="4">
        <v>44999</v>
      </c>
      <c r="B7" s="7">
        <v>234.96000699999999</v>
      </c>
      <c r="C7" s="7">
        <v>242.19000199999999</v>
      </c>
      <c r="D7" s="7">
        <v>234.60000600000001</v>
      </c>
      <c r="E7" s="7">
        <v>240.63000500000001</v>
      </c>
      <c r="F7" s="2">
        <f t="shared" si="4"/>
        <v>7.5899959999999851</v>
      </c>
      <c r="G7" s="2">
        <f t="shared" si="5"/>
        <v>12.529998000000006</v>
      </c>
      <c r="H7" s="2">
        <f t="shared" si="6"/>
        <v>4.9400020000000211</v>
      </c>
      <c r="I7" s="2">
        <f t="shared" si="7"/>
        <v>12.529998000000006</v>
      </c>
      <c r="J7" s="7"/>
      <c r="K7" s="2"/>
      <c r="L7" s="2"/>
      <c r="M7" s="2"/>
      <c r="N7" s="11"/>
      <c r="O7" s="11"/>
      <c r="P7" s="11"/>
      <c r="Q7" s="11"/>
      <c r="R7" s="11"/>
      <c r="S7" s="6"/>
    </row>
    <row r="8" spans="1:26" ht="12.75" x14ac:dyDescent="0.2">
      <c r="A8" s="4">
        <v>45000</v>
      </c>
      <c r="B8" s="7">
        <v>237.61000100000001</v>
      </c>
      <c r="C8" s="7">
        <v>242.86000100000001</v>
      </c>
      <c r="D8" s="7">
        <v>233.60000600000001</v>
      </c>
      <c r="E8" s="7">
        <v>242.279999</v>
      </c>
      <c r="F8" s="2">
        <f t="shared" si="4"/>
        <v>9.2599950000000035</v>
      </c>
      <c r="G8" s="2">
        <f t="shared" si="5"/>
        <v>2.2299959999999999</v>
      </c>
      <c r="H8" s="2">
        <f t="shared" si="6"/>
        <v>7.0299990000000037</v>
      </c>
      <c r="I8" s="2">
        <f t="shared" si="7"/>
        <v>9.2599950000000035</v>
      </c>
      <c r="J8" s="7"/>
      <c r="K8" s="2"/>
      <c r="L8" s="2"/>
      <c r="M8" s="2"/>
      <c r="N8" s="11"/>
      <c r="O8" s="11"/>
      <c r="P8" s="11"/>
      <c r="Q8" s="11"/>
      <c r="R8" s="11"/>
      <c r="S8" s="6"/>
    </row>
    <row r="9" spans="1:26" ht="12.75" x14ac:dyDescent="0.2">
      <c r="A9" s="4">
        <v>45001</v>
      </c>
      <c r="B9" s="7">
        <v>240.270004</v>
      </c>
      <c r="C9" s="7">
        <v>255.88000500000001</v>
      </c>
      <c r="D9" s="7">
        <v>238.94000199999999</v>
      </c>
      <c r="E9" s="7">
        <v>255.41000399999999</v>
      </c>
      <c r="F9" s="2">
        <f t="shared" si="4"/>
        <v>16.940003000000019</v>
      </c>
      <c r="G9" s="2">
        <f t="shared" si="5"/>
        <v>13.600006000000008</v>
      </c>
      <c r="H9" s="2">
        <f t="shared" si="6"/>
        <v>3.339997000000011</v>
      </c>
      <c r="I9" s="2">
        <f t="shared" si="7"/>
        <v>16.940003000000019</v>
      </c>
      <c r="J9" s="7"/>
      <c r="K9" s="2"/>
      <c r="L9" s="2"/>
      <c r="M9" s="2"/>
      <c r="N9" s="11"/>
      <c r="O9" s="11"/>
      <c r="P9" s="11"/>
      <c r="Q9" s="11"/>
      <c r="R9" s="11"/>
      <c r="S9" s="6"/>
    </row>
    <row r="10" spans="1:26" ht="12.75" x14ac:dyDescent="0.2">
      <c r="A10" s="4">
        <v>45002</v>
      </c>
      <c r="B10" s="7">
        <v>259.82000699999998</v>
      </c>
      <c r="C10" s="7">
        <v>263.98998999999998</v>
      </c>
      <c r="D10" s="7">
        <v>256.67999300000002</v>
      </c>
      <c r="E10" s="7">
        <v>257.25</v>
      </c>
      <c r="F10" s="2">
        <f t="shared" si="4"/>
        <v>7.309996999999953</v>
      </c>
      <c r="G10" s="2">
        <f t="shared" si="5"/>
        <v>8.579985999999991</v>
      </c>
      <c r="H10" s="2">
        <f t="shared" si="6"/>
        <v>1.269989000000038</v>
      </c>
      <c r="I10" s="2">
        <f t="shared" si="7"/>
        <v>8.579985999999991</v>
      </c>
      <c r="J10" s="7"/>
      <c r="K10" s="2"/>
      <c r="L10" s="2"/>
      <c r="M10" s="2"/>
      <c r="N10" s="11"/>
      <c r="O10" s="11"/>
      <c r="P10" s="11"/>
      <c r="Q10" s="11"/>
      <c r="R10" s="11"/>
      <c r="S10" s="6"/>
    </row>
    <row r="11" spans="1:26" ht="12.75" x14ac:dyDescent="0.2">
      <c r="A11" s="4">
        <v>45005</v>
      </c>
      <c r="B11" s="7">
        <v>256.14999399999999</v>
      </c>
      <c r="C11" s="7">
        <v>260.23998999999998</v>
      </c>
      <c r="D11" s="7">
        <v>251.300003</v>
      </c>
      <c r="E11" s="7">
        <v>259</v>
      </c>
      <c r="F11" s="2">
        <f t="shared" si="4"/>
        <v>8.9399869999999737</v>
      </c>
      <c r="G11" s="2">
        <f t="shared" si="5"/>
        <v>2.9899899999999775</v>
      </c>
      <c r="H11" s="2">
        <f t="shared" si="6"/>
        <v>5.9499969999999962</v>
      </c>
      <c r="I11" s="2">
        <f t="shared" si="7"/>
        <v>8.9399869999999737</v>
      </c>
      <c r="J11" s="7"/>
      <c r="K11" s="2"/>
      <c r="L11" s="2"/>
      <c r="M11" s="2"/>
      <c r="N11" s="11"/>
      <c r="O11" s="11"/>
      <c r="P11" s="11"/>
      <c r="Q11" s="11"/>
      <c r="R11" s="11"/>
      <c r="S11" s="6"/>
    </row>
    <row r="12" spans="1:26" ht="12.75" x14ac:dyDescent="0.2">
      <c r="A12" s="4">
        <v>45006</v>
      </c>
      <c r="B12" s="7">
        <v>261.79998799999998</v>
      </c>
      <c r="C12" s="7">
        <v>263.92001299999998</v>
      </c>
      <c r="D12" s="7">
        <v>253.80999800000001</v>
      </c>
      <c r="E12" s="7">
        <v>261.98998999999998</v>
      </c>
      <c r="F12" s="2">
        <f t="shared" si="4"/>
        <v>10.110014999999976</v>
      </c>
      <c r="G12" s="2">
        <f t="shared" si="5"/>
        <v>4.9200129999999831</v>
      </c>
      <c r="H12" s="2">
        <f t="shared" si="6"/>
        <v>5.1900019999999927</v>
      </c>
      <c r="I12" s="2">
        <f t="shared" si="7"/>
        <v>10.110014999999976</v>
      </c>
      <c r="J12" s="7"/>
      <c r="K12" s="2"/>
      <c r="L12" s="2"/>
      <c r="M12" s="2"/>
      <c r="N12" s="11"/>
      <c r="O12" s="11"/>
      <c r="P12" s="11"/>
      <c r="Q12" s="11"/>
      <c r="R12" s="11"/>
      <c r="S12" s="6"/>
    </row>
    <row r="13" spans="1:26" ht="12.75" x14ac:dyDescent="0.2">
      <c r="A13" s="4">
        <v>45007</v>
      </c>
      <c r="B13" s="7">
        <v>264.25</v>
      </c>
      <c r="C13" s="7">
        <v>275.89001500000001</v>
      </c>
      <c r="D13" s="7">
        <v>262.36999500000002</v>
      </c>
      <c r="E13" s="7">
        <v>264.67999300000002</v>
      </c>
      <c r="F13" s="2">
        <f t="shared" si="4"/>
        <v>13.520019999999988</v>
      </c>
      <c r="G13" s="2">
        <f t="shared" si="5"/>
        <v>13.900025000000028</v>
      </c>
      <c r="H13" s="2">
        <f t="shared" si="6"/>
        <v>0.38000500000003967</v>
      </c>
      <c r="I13" s="2">
        <f t="shared" si="7"/>
        <v>13.900025000000028</v>
      </c>
      <c r="J13" s="7"/>
      <c r="K13" s="2"/>
      <c r="L13" s="2"/>
      <c r="M13" s="2"/>
      <c r="N13" s="11"/>
      <c r="O13" s="11"/>
      <c r="P13" s="11"/>
      <c r="Q13" s="11"/>
      <c r="R13" s="11"/>
      <c r="S13" s="6"/>
    </row>
    <row r="14" spans="1:26" ht="12.75" x14ac:dyDescent="0.2">
      <c r="A14" s="4">
        <v>45008</v>
      </c>
      <c r="B14" s="7">
        <v>271.14999399999999</v>
      </c>
      <c r="C14" s="7">
        <v>274.98998999999998</v>
      </c>
      <c r="D14" s="7">
        <v>266.89999399999999</v>
      </c>
      <c r="E14" s="7">
        <v>271.91000400000001</v>
      </c>
      <c r="F14" s="2">
        <f t="shared" si="4"/>
        <v>8.0899959999999851</v>
      </c>
      <c r="G14" s="2">
        <f t="shared" si="5"/>
        <v>10.309996999999953</v>
      </c>
      <c r="H14" s="2">
        <f t="shared" si="6"/>
        <v>2.2200009999999679</v>
      </c>
      <c r="I14" s="2">
        <f t="shared" si="7"/>
        <v>10.309996999999953</v>
      </c>
      <c r="J14" s="7"/>
      <c r="K14" s="2"/>
      <c r="L14" s="2"/>
      <c r="M14" s="2"/>
      <c r="N14" s="11"/>
      <c r="O14" s="11"/>
      <c r="P14" s="11"/>
      <c r="Q14" s="11"/>
      <c r="R14" s="11"/>
      <c r="S14" s="6"/>
    </row>
    <row r="15" spans="1:26" ht="12.75" x14ac:dyDescent="0.2">
      <c r="A15" s="4">
        <v>45009</v>
      </c>
      <c r="B15" s="7">
        <v>270.30999800000001</v>
      </c>
      <c r="C15" s="7">
        <v>271.67001299999998</v>
      </c>
      <c r="D15" s="7">
        <v>263.54998799999998</v>
      </c>
      <c r="E15" s="7">
        <v>267.790009</v>
      </c>
      <c r="F15" s="2">
        <f t="shared" si="4"/>
        <v>8.1200249999999983</v>
      </c>
      <c r="G15" s="2">
        <f t="shared" si="5"/>
        <v>0.23999100000003182</v>
      </c>
      <c r="H15" s="2">
        <f t="shared" si="6"/>
        <v>8.3600160000000301</v>
      </c>
      <c r="I15" s="2">
        <f t="shared" si="7"/>
        <v>8.3600160000000301</v>
      </c>
      <c r="J15" s="7"/>
      <c r="K15" s="2"/>
      <c r="L15" s="2"/>
      <c r="M15" s="2"/>
      <c r="N15" s="11"/>
      <c r="O15" s="11"/>
      <c r="P15" s="11"/>
      <c r="Q15" s="11"/>
      <c r="R15" s="11"/>
      <c r="S15" s="6"/>
    </row>
    <row r="16" spans="1:26" ht="12.75" x14ac:dyDescent="0.2">
      <c r="A16" s="4">
        <v>45012</v>
      </c>
      <c r="B16" s="7">
        <v>268.36999500000002</v>
      </c>
      <c r="C16" s="7">
        <v>270</v>
      </c>
      <c r="D16" s="7">
        <v>263.64999399999999</v>
      </c>
      <c r="E16" s="7">
        <v>265.30999800000001</v>
      </c>
      <c r="F16" s="2">
        <f t="shared" si="4"/>
        <v>6.3500060000000076</v>
      </c>
      <c r="G16" s="2">
        <f t="shared" si="5"/>
        <v>2.2099910000000023</v>
      </c>
      <c r="H16" s="2">
        <f t="shared" si="6"/>
        <v>4.1400150000000053</v>
      </c>
      <c r="I16" s="2">
        <f t="shared" si="7"/>
        <v>6.3500060000000076</v>
      </c>
      <c r="J16" s="7"/>
      <c r="K16" s="2"/>
      <c r="L16" s="2"/>
      <c r="M16" s="2"/>
      <c r="N16" s="11"/>
      <c r="O16" s="11"/>
      <c r="P16" s="11"/>
      <c r="Q16" s="11"/>
      <c r="R16" s="11"/>
      <c r="S16" s="6"/>
    </row>
    <row r="17" spans="1:19" ht="12.75" x14ac:dyDescent="0.2">
      <c r="A17" s="4">
        <v>45013</v>
      </c>
      <c r="B17" s="7">
        <v>264.47000100000002</v>
      </c>
      <c r="C17" s="7">
        <v>265.13000499999998</v>
      </c>
      <c r="D17" s="7">
        <v>258.5</v>
      </c>
      <c r="E17" s="7">
        <v>264.10000600000001</v>
      </c>
      <c r="F17" s="2">
        <f t="shared" si="4"/>
        <v>6.6300049999999828</v>
      </c>
      <c r="G17" s="2">
        <f t="shared" si="5"/>
        <v>0.17999300000002449</v>
      </c>
      <c r="H17" s="2">
        <f t="shared" si="6"/>
        <v>6.8099980000000073</v>
      </c>
      <c r="I17" s="2">
        <f t="shared" si="7"/>
        <v>6.8099980000000073</v>
      </c>
      <c r="J17" s="7"/>
      <c r="K17" s="2"/>
      <c r="L17" s="2"/>
      <c r="M17" s="2"/>
      <c r="N17" s="12"/>
      <c r="O17" s="12"/>
      <c r="P17" s="12"/>
      <c r="Q17" s="12"/>
      <c r="R17" s="12"/>
      <c r="S17" s="3"/>
    </row>
    <row r="18" spans="1:19" ht="12.75" x14ac:dyDescent="0.2">
      <c r="A18" s="4">
        <v>45014</v>
      </c>
      <c r="B18" s="7">
        <v>268.25</v>
      </c>
      <c r="C18" s="7">
        <v>270.77999899999998</v>
      </c>
      <c r="D18" s="7">
        <v>265.97000100000002</v>
      </c>
      <c r="E18" s="7">
        <v>269.83999599999999</v>
      </c>
      <c r="F18" s="2">
        <f t="shared" si="4"/>
        <v>4.8099979999999505</v>
      </c>
      <c r="G18" s="2">
        <f t="shared" si="5"/>
        <v>6.6799929999999677</v>
      </c>
      <c r="H18" s="2">
        <f t="shared" si="6"/>
        <v>1.8699950000000172</v>
      </c>
      <c r="I18" s="2">
        <f t="shared" si="7"/>
        <v>6.6799929999999677</v>
      </c>
      <c r="J18" s="7"/>
      <c r="K18" s="2"/>
      <c r="L18" s="2"/>
      <c r="M18" s="2"/>
      <c r="N18" s="12"/>
      <c r="O18" s="12"/>
      <c r="P18" s="12"/>
      <c r="Q18" s="12"/>
      <c r="R18" s="12"/>
      <c r="S18" s="3"/>
    </row>
    <row r="19" spans="1:19" ht="12.75" x14ac:dyDescent="0.2">
      <c r="A19" s="4">
        <v>45015</v>
      </c>
      <c r="B19" s="7">
        <v>272.290009</v>
      </c>
      <c r="C19" s="7">
        <v>274.98998999999998</v>
      </c>
      <c r="D19" s="7">
        <v>271.01998900000001</v>
      </c>
      <c r="E19" s="7">
        <v>273.82998700000002</v>
      </c>
      <c r="F19" s="2">
        <f t="shared" si="4"/>
        <v>3.9700009999999679</v>
      </c>
      <c r="G19" s="2">
        <f t="shared" si="5"/>
        <v>5.1499939999999924</v>
      </c>
      <c r="H19" s="2">
        <f t="shared" si="6"/>
        <v>1.1799930000000245</v>
      </c>
      <c r="I19" s="2">
        <f t="shared" si="7"/>
        <v>5.1499939999999924</v>
      </c>
      <c r="J19" s="7"/>
      <c r="K19" s="2"/>
      <c r="L19" s="2"/>
      <c r="M19" s="2"/>
      <c r="N19" s="12"/>
      <c r="O19" s="12"/>
      <c r="P19" s="12"/>
      <c r="Q19" s="12"/>
      <c r="R19" s="12"/>
      <c r="S19" s="3"/>
    </row>
    <row r="20" spans="1:19" ht="12.75" x14ac:dyDescent="0.2">
      <c r="A20" s="4">
        <v>45016</v>
      </c>
      <c r="B20" s="7">
        <v>271.39999399999999</v>
      </c>
      <c r="C20" s="7">
        <v>278.33999599999999</v>
      </c>
      <c r="D20" s="7">
        <v>271.04998799999998</v>
      </c>
      <c r="E20" s="7">
        <v>277.76998900000001</v>
      </c>
      <c r="F20" s="2">
        <f t="shared" si="4"/>
        <v>7.2900080000000003</v>
      </c>
      <c r="G20" s="2">
        <f t="shared" si="5"/>
        <v>4.5100089999999682</v>
      </c>
      <c r="H20" s="2">
        <f t="shared" si="6"/>
        <v>2.7799990000000321</v>
      </c>
      <c r="I20" s="2">
        <f t="shared" si="7"/>
        <v>7.2900080000000003</v>
      </c>
      <c r="J20" s="7"/>
      <c r="K20" s="2"/>
      <c r="L20" s="2"/>
      <c r="M20" s="2"/>
      <c r="N20" s="12"/>
      <c r="O20" s="12"/>
      <c r="P20" s="12"/>
      <c r="Q20" s="12"/>
      <c r="R20" s="12"/>
      <c r="S20" s="3"/>
    </row>
    <row r="21" spans="1:19" ht="12.75" x14ac:dyDescent="0.2">
      <c r="A21" s="4">
        <v>45019</v>
      </c>
      <c r="B21" s="7">
        <v>275.08999599999999</v>
      </c>
      <c r="C21" s="7">
        <v>280</v>
      </c>
      <c r="D21" s="7">
        <v>273.35998499999999</v>
      </c>
      <c r="E21" s="7">
        <v>279.64999399999999</v>
      </c>
      <c r="F21" s="2">
        <f t="shared" si="4"/>
        <v>6.6400150000000053</v>
      </c>
      <c r="G21" s="2">
        <f t="shared" si="5"/>
        <v>2.2300109999999904</v>
      </c>
      <c r="H21" s="2">
        <f t="shared" si="6"/>
        <v>4.4100040000000149</v>
      </c>
      <c r="I21" s="2">
        <f t="shared" si="7"/>
        <v>6.6400150000000053</v>
      </c>
      <c r="J21" s="7"/>
      <c r="K21" s="2"/>
      <c r="L21" s="2"/>
      <c r="M21" s="2"/>
      <c r="N21" s="13"/>
      <c r="O21" s="13"/>
      <c r="P21" s="13"/>
      <c r="Q21" s="13"/>
      <c r="R21" s="13"/>
      <c r="S21" s="3"/>
    </row>
    <row r="22" spans="1:19" ht="12.75" x14ac:dyDescent="0.2">
      <c r="A22" s="4">
        <v>45020</v>
      </c>
      <c r="B22" s="7">
        <v>279.66000400000001</v>
      </c>
      <c r="C22" s="7">
        <v>280</v>
      </c>
      <c r="D22" s="7">
        <v>273.07000699999998</v>
      </c>
      <c r="E22" s="7">
        <v>274.52999899999998</v>
      </c>
      <c r="F22" s="2">
        <f t="shared" si="4"/>
        <v>6.9299930000000245</v>
      </c>
      <c r="G22" s="2">
        <f t="shared" si="5"/>
        <v>0.35000600000000759</v>
      </c>
      <c r="H22" s="2">
        <f t="shared" si="6"/>
        <v>6.5799870000000169</v>
      </c>
      <c r="I22" s="2">
        <f t="shared" si="7"/>
        <v>6.9299930000000245</v>
      </c>
      <c r="J22" s="7"/>
      <c r="K22" s="2"/>
      <c r="L22" s="2"/>
      <c r="M22" s="2"/>
      <c r="N22" s="13"/>
      <c r="O22" s="13"/>
      <c r="P22" s="13"/>
      <c r="Q22" s="13"/>
      <c r="R22" s="13"/>
      <c r="S22" s="3"/>
    </row>
    <row r="23" spans="1:19" ht="12.75" x14ac:dyDescent="0.2">
      <c r="A23" s="4">
        <v>45021</v>
      </c>
      <c r="B23" s="7">
        <v>268.290009</v>
      </c>
      <c r="C23" s="7">
        <v>269.98001099999999</v>
      </c>
      <c r="D23" s="7">
        <v>263.95001200000002</v>
      </c>
      <c r="E23" s="7">
        <v>268.80999800000001</v>
      </c>
      <c r="F23" s="2">
        <f t="shared" si="4"/>
        <v>6.0299989999999752</v>
      </c>
      <c r="G23" s="2">
        <f t="shared" si="5"/>
        <v>4.5499879999999848</v>
      </c>
      <c r="H23" s="2">
        <f t="shared" si="6"/>
        <v>10.57998699999996</v>
      </c>
      <c r="I23" s="2">
        <f t="shared" si="7"/>
        <v>10.57998699999996</v>
      </c>
      <c r="J23" s="7"/>
      <c r="K23" s="2"/>
      <c r="L23" s="2"/>
      <c r="M23" s="2"/>
      <c r="N23" s="13"/>
      <c r="O23" s="13"/>
      <c r="P23" s="13"/>
      <c r="Q23" s="13"/>
      <c r="R23" s="13"/>
      <c r="S23" s="3"/>
    </row>
    <row r="24" spans="1:19" ht="12.75" x14ac:dyDescent="0.2">
      <c r="A24" s="4">
        <v>45022</v>
      </c>
      <c r="B24" s="7">
        <v>265.83999599999999</v>
      </c>
      <c r="C24" s="7">
        <v>270.79998799999998</v>
      </c>
      <c r="D24" s="7">
        <v>264.26998900000001</v>
      </c>
      <c r="E24" s="7">
        <v>270.36999500000002</v>
      </c>
      <c r="F24" s="2">
        <f t="shared" si="4"/>
        <v>6.5299989999999752</v>
      </c>
      <c r="G24" s="2">
        <f t="shared" si="5"/>
        <v>1.9899899999999775</v>
      </c>
      <c r="H24" s="2">
        <f t="shared" si="6"/>
        <v>4.5400089999999977</v>
      </c>
      <c r="I24" s="2">
        <f t="shared" si="7"/>
        <v>6.5299989999999752</v>
      </c>
      <c r="J24" s="7"/>
      <c r="K24" s="2"/>
      <c r="L24" s="2"/>
      <c r="M24" s="2"/>
      <c r="N24" s="13"/>
      <c r="O24" s="13"/>
      <c r="P24" s="13"/>
      <c r="Q24" s="13"/>
      <c r="R24" s="13"/>
      <c r="S24" s="3"/>
    </row>
    <row r="25" spans="1:19" ht="12.75" x14ac:dyDescent="0.2">
      <c r="A25" s="4">
        <v>45026</v>
      </c>
      <c r="B25" s="7">
        <v>268.23001099999999</v>
      </c>
      <c r="C25" s="7">
        <v>276.209991</v>
      </c>
      <c r="D25" s="7">
        <v>266.69000199999999</v>
      </c>
      <c r="E25" s="7">
        <v>275.790009</v>
      </c>
      <c r="F25" s="2">
        <f t="shared" si="4"/>
        <v>9.5199890000000096</v>
      </c>
      <c r="G25" s="2">
        <f t="shared" si="5"/>
        <v>5.8399959999999851</v>
      </c>
      <c r="H25" s="2">
        <f t="shared" si="6"/>
        <v>3.6799930000000245</v>
      </c>
      <c r="I25" s="2">
        <f t="shared" si="7"/>
        <v>9.5199890000000096</v>
      </c>
      <c r="J25" s="7"/>
      <c r="K25" s="2"/>
      <c r="L25" s="2"/>
      <c r="M25" s="2"/>
      <c r="N25" s="13"/>
      <c r="O25" s="13"/>
      <c r="P25" s="13"/>
      <c r="Q25" s="13"/>
      <c r="R25" s="13"/>
      <c r="S25" s="3"/>
    </row>
    <row r="26" spans="1:19" ht="12.75" x14ac:dyDescent="0.2">
      <c r="A26" s="4">
        <v>45027</v>
      </c>
      <c r="B26" s="7">
        <v>277.23998999999998</v>
      </c>
      <c r="C26" s="7">
        <v>277.89999399999999</v>
      </c>
      <c r="D26" s="7">
        <v>271.26001000000002</v>
      </c>
      <c r="E26" s="7">
        <v>271.69000199999999</v>
      </c>
      <c r="F26" s="2">
        <f t="shared" si="4"/>
        <v>6.6399839999999699</v>
      </c>
      <c r="G26" s="2">
        <f t="shared" si="5"/>
        <v>2.1099849999999947</v>
      </c>
      <c r="H26" s="2">
        <f t="shared" si="6"/>
        <v>4.5299989999999752</v>
      </c>
      <c r="I26" s="2">
        <f t="shared" si="7"/>
        <v>6.6399839999999699</v>
      </c>
      <c r="J26" s="7"/>
      <c r="K26" s="2"/>
      <c r="L26" s="2"/>
      <c r="M26" s="2"/>
      <c r="N26" s="13"/>
      <c r="O26" s="13"/>
      <c r="P26" s="13"/>
      <c r="Q26" s="13"/>
      <c r="R26" s="13"/>
      <c r="S26" s="3"/>
    </row>
    <row r="27" spans="1:19" ht="12.75" x14ac:dyDescent="0.2">
      <c r="A27" s="4">
        <v>45028</v>
      </c>
      <c r="B27" s="7">
        <v>273.70001200000002</v>
      </c>
      <c r="C27" s="7">
        <v>274.67999300000002</v>
      </c>
      <c r="D27" s="7">
        <v>264.48001099999999</v>
      </c>
      <c r="E27" s="7">
        <v>264.95001200000002</v>
      </c>
      <c r="F27" s="2">
        <f t="shared" si="4"/>
        <v>10.199982000000034</v>
      </c>
      <c r="G27" s="2">
        <f t="shared" si="5"/>
        <v>2.9899910000000318</v>
      </c>
      <c r="H27" s="2">
        <f t="shared" si="6"/>
        <v>7.2099910000000023</v>
      </c>
      <c r="I27" s="2">
        <f t="shared" si="7"/>
        <v>10.199982000000034</v>
      </c>
      <c r="J27" s="7"/>
      <c r="K27" s="2"/>
      <c r="L27" s="2"/>
      <c r="M27" s="2"/>
      <c r="N27" s="13"/>
      <c r="O27" s="13"/>
      <c r="P27" s="13"/>
      <c r="Q27" s="13"/>
      <c r="R27" s="13"/>
      <c r="S27" s="3"/>
    </row>
    <row r="28" spans="1:19" ht="12.75" x14ac:dyDescent="0.2">
      <c r="A28" s="4">
        <v>45029</v>
      </c>
      <c r="B28" s="7">
        <v>267.33999599999999</v>
      </c>
      <c r="C28" s="7">
        <v>268.86999500000002</v>
      </c>
      <c r="D28" s="7">
        <v>263.290009</v>
      </c>
      <c r="E28" s="7">
        <v>264.63000499999998</v>
      </c>
      <c r="F28" s="2">
        <f t="shared" si="4"/>
        <v>5.5799860000000194</v>
      </c>
      <c r="G28" s="2">
        <f t="shared" si="5"/>
        <v>3.919983000000002</v>
      </c>
      <c r="H28" s="2">
        <f t="shared" si="6"/>
        <v>1.6600030000000174</v>
      </c>
      <c r="I28" s="2">
        <f t="shared" si="7"/>
        <v>5.5799860000000194</v>
      </c>
      <c r="J28" s="7"/>
      <c r="K28" s="2"/>
      <c r="L28" s="2"/>
      <c r="M28" s="2"/>
      <c r="N28" s="13"/>
      <c r="O28" s="13"/>
      <c r="P28" s="13"/>
      <c r="Q28" s="13"/>
      <c r="R28" s="13"/>
      <c r="S28" s="3"/>
    </row>
    <row r="29" spans="1:19" ht="12.75" x14ac:dyDescent="0.2">
      <c r="A29" s="4">
        <v>45030</v>
      </c>
      <c r="B29" s="7">
        <v>265.040009</v>
      </c>
      <c r="C29" s="7">
        <v>268.82998700000002</v>
      </c>
      <c r="D29" s="7">
        <v>262.20001200000002</v>
      </c>
      <c r="E29" s="7">
        <v>267.57998700000002</v>
      </c>
      <c r="F29" s="2">
        <f t="shared" si="4"/>
        <v>6.6299750000000017</v>
      </c>
      <c r="G29" s="2">
        <f t="shared" si="5"/>
        <v>4.1999820000000341</v>
      </c>
      <c r="H29" s="2">
        <f t="shared" si="6"/>
        <v>2.4299929999999677</v>
      </c>
      <c r="I29" s="2">
        <f t="shared" si="7"/>
        <v>6.6299750000000017</v>
      </c>
      <c r="J29" s="7"/>
      <c r="K29" s="2"/>
      <c r="L29" s="2"/>
      <c r="M29" s="2"/>
      <c r="N29" s="13"/>
      <c r="O29" s="13"/>
      <c r="P29" s="13"/>
      <c r="Q29" s="13"/>
      <c r="R29" s="13"/>
      <c r="S29" s="3"/>
    </row>
    <row r="30" spans="1:19" ht="12.75" x14ac:dyDescent="0.2">
      <c r="A30" s="4">
        <v>45033</v>
      </c>
      <c r="B30" s="7">
        <v>265.64999399999999</v>
      </c>
      <c r="C30" s="7">
        <v>270.05999800000001</v>
      </c>
      <c r="D30" s="7">
        <v>264.32998700000002</v>
      </c>
      <c r="E30" s="7">
        <v>270.01998900000001</v>
      </c>
      <c r="F30" s="2">
        <f t="shared" si="4"/>
        <v>5.7300109999999904</v>
      </c>
      <c r="G30" s="2">
        <f t="shared" si="5"/>
        <v>2.4800109999999904</v>
      </c>
      <c r="H30" s="2">
        <f t="shared" si="6"/>
        <v>3.25</v>
      </c>
      <c r="I30" s="2">
        <f t="shared" si="7"/>
        <v>5.7300109999999904</v>
      </c>
      <c r="J30" s="7"/>
      <c r="K30" s="2"/>
      <c r="L30" s="2"/>
      <c r="M30" s="2"/>
      <c r="N30" s="13"/>
      <c r="O30" s="13"/>
      <c r="P30" s="13"/>
      <c r="Q30" s="13"/>
      <c r="R30" s="13"/>
      <c r="S30" s="3"/>
    </row>
    <row r="31" spans="1:19" ht="12.75" x14ac:dyDescent="0.2">
      <c r="A31" s="4">
        <v>45034</v>
      </c>
      <c r="B31" s="7">
        <v>275.32998700000002</v>
      </c>
      <c r="C31" s="7">
        <v>281.10000600000001</v>
      </c>
      <c r="D31" s="7">
        <v>273.57000699999998</v>
      </c>
      <c r="E31" s="7">
        <v>276.67001299999998</v>
      </c>
      <c r="F31" s="2">
        <f t="shared" si="4"/>
        <v>7.5299990000000321</v>
      </c>
      <c r="G31" s="2">
        <f t="shared" si="5"/>
        <v>11.080016999999998</v>
      </c>
      <c r="H31" s="2">
        <f t="shared" si="6"/>
        <v>3.5500179999999659</v>
      </c>
      <c r="I31" s="2">
        <f t="shared" si="7"/>
        <v>11.080016999999998</v>
      </c>
      <c r="J31" s="18">
        <f>AVERAGE(INDEX(I:I,ROW()-$P$1+1):INDEX(I:I,ROW()))</f>
        <v>7.9419922999999981</v>
      </c>
      <c r="K31" s="18">
        <f>AVERAGE(INDEX(E:E,ROW()-$T$1+1):INDEX(E:E,ROW()))</f>
        <v>270.09549874999999</v>
      </c>
      <c r="L31" s="23"/>
      <c r="M31" s="23"/>
      <c r="N31" s="13"/>
      <c r="O31" s="13"/>
      <c r="P31" s="13"/>
      <c r="Q31" s="13"/>
      <c r="R31" s="13"/>
      <c r="S31" s="3"/>
    </row>
    <row r="32" spans="1:19" ht="12.75" x14ac:dyDescent="0.2">
      <c r="A32" s="4">
        <v>45035</v>
      </c>
      <c r="B32" s="7">
        <v>273.60998499999999</v>
      </c>
      <c r="C32" s="7">
        <v>280</v>
      </c>
      <c r="D32" s="7">
        <v>272.32000699999998</v>
      </c>
      <c r="E32" s="7">
        <v>279.30999800000001</v>
      </c>
      <c r="F32" s="2">
        <f t="shared" si="4"/>
        <v>7.6799930000000245</v>
      </c>
      <c r="G32" s="2">
        <f t="shared" si="5"/>
        <v>3.3299870000000169</v>
      </c>
      <c r="H32" s="2">
        <f t="shared" si="6"/>
        <v>4.3500060000000076</v>
      </c>
      <c r="I32" s="2">
        <f t="shared" si="7"/>
        <v>7.6799930000000245</v>
      </c>
      <c r="J32" s="7">
        <f>(I32*(1/$P$1))+(J31*(1-(1/$P$1)))</f>
        <v>7.915792370000001</v>
      </c>
      <c r="K32" s="7">
        <f>E32*(2/($R$1+1))+K31*(1-(2/($R$1+1)))</f>
        <v>270.97307010714286</v>
      </c>
      <c r="L32" s="7">
        <f>K32+J32*$V$1</f>
        <v>282.84675866214286</v>
      </c>
      <c r="M32" s="7">
        <f>K32-J32*$V$1</f>
        <v>259.09938155214286</v>
      </c>
      <c r="N32" s="13">
        <f>IF(E32&gt;L32,1,)</f>
        <v>0</v>
      </c>
      <c r="O32" s="13"/>
      <c r="P32" s="13"/>
      <c r="Q32" s="13"/>
      <c r="R32" s="13"/>
      <c r="S32" s="3"/>
    </row>
    <row r="33" spans="1:19" ht="12.75" x14ac:dyDescent="0.2">
      <c r="A33" s="4">
        <v>45036</v>
      </c>
      <c r="B33" s="7">
        <v>276.709991</v>
      </c>
      <c r="C33" s="7">
        <v>280.29998799999998</v>
      </c>
      <c r="D33" s="7">
        <v>270</v>
      </c>
      <c r="E33" s="7">
        <v>271.040009</v>
      </c>
      <c r="F33" s="2">
        <f t="shared" si="4"/>
        <v>10.299987999999985</v>
      </c>
      <c r="G33" s="2">
        <f t="shared" si="5"/>
        <v>0.9899899999999775</v>
      </c>
      <c r="H33" s="2">
        <f t="shared" si="6"/>
        <v>9.3099980000000073</v>
      </c>
      <c r="I33" s="2">
        <f t="shared" si="7"/>
        <v>10.299987999999985</v>
      </c>
      <c r="J33" s="7">
        <f t="shared" ref="J33:J36" si="8">(I33*(1/$P$1))+(J32*(1-(1/$P$1)))</f>
        <v>8.1542119329999991</v>
      </c>
      <c r="K33" s="7">
        <f t="shared" ref="K33:K96" si="9">E33*(2/($R$1+1))+K32*(1-(2/($R$1+1)))</f>
        <v>270.97944523979595</v>
      </c>
      <c r="L33" s="7">
        <f t="shared" ref="L33:L96" si="10">K33+J33*$V$1</f>
        <v>283.21076313929598</v>
      </c>
      <c r="M33" s="7">
        <f t="shared" ref="M33:M96" si="11">K33-J33*$V$1</f>
        <v>258.74812734029592</v>
      </c>
      <c r="N33" s="13">
        <f t="shared" ref="N33:N96" si="12">IF(E33&gt;L33,1,)</f>
        <v>0</v>
      </c>
      <c r="O33" s="13"/>
      <c r="P33" s="13"/>
      <c r="Q33" s="13"/>
      <c r="R33" s="13"/>
      <c r="S33" s="3"/>
    </row>
    <row r="34" spans="1:19" ht="12.75" x14ac:dyDescent="0.2">
      <c r="A34" s="4">
        <v>45037</v>
      </c>
      <c r="B34" s="7">
        <v>269.51998900000001</v>
      </c>
      <c r="C34" s="7">
        <v>271.82998700000002</v>
      </c>
      <c r="D34" s="7">
        <v>267.22000100000002</v>
      </c>
      <c r="E34" s="7">
        <v>271.19000199999999</v>
      </c>
      <c r="F34" s="2">
        <f t="shared" si="4"/>
        <v>4.6099859999999921</v>
      </c>
      <c r="G34" s="2">
        <f t="shared" si="5"/>
        <v>0.78997800000001916</v>
      </c>
      <c r="H34" s="2">
        <f t="shared" si="6"/>
        <v>3.820007999999973</v>
      </c>
      <c r="I34" s="2">
        <f t="shared" si="7"/>
        <v>4.6099859999999921</v>
      </c>
      <c r="J34" s="7">
        <f t="shared" si="8"/>
        <v>7.7997893396999984</v>
      </c>
      <c r="K34" s="7">
        <f t="shared" si="9"/>
        <v>270.99949826457731</v>
      </c>
      <c r="L34" s="7">
        <f t="shared" si="10"/>
        <v>282.69918227412734</v>
      </c>
      <c r="M34" s="7">
        <f t="shared" si="11"/>
        <v>259.29981425502729</v>
      </c>
      <c r="N34" s="13">
        <f t="shared" si="12"/>
        <v>0</v>
      </c>
      <c r="O34" s="13"/>
      <c r="P34" s="13"/>
      <c r="Q34" s="13"/>
      <c r="R34" s="13"/>
      <c r="S34" s="3"/>
    </row>
    <row r="35" spans="1:19" ht="12.75" x14ac:dyDescent="0.2">
      <c r="A35" s="4">
        <v>45040</v>
      </c>
      <c r="B35" s="7">
        <v>270.13000499999998</v>
      </c>
      <c r="C35" s="7">
        <v>273.66000400000001</v>
      </c>
      <c r="D35" s="7">
        <v>266.709991</v>
      </c>
      <c r="E35" s="7">
        <v>270.42001299999998</v>
      </c>
      <c r="F35" s="2">
        <f t="shared" si="4"/>
        <v>6.9500130000000127</v>
      </c>
      <c r="G35" s="2">
        <f t="shared" si="5"/>
        <v>2.4700020000000222</v>
      </c>
      <c r="H35" s="2">
        <f t="shared" si="6"/>
        <v>4.4800109999999904</v>
      </c>
      <c r="I35" s="2">
        <f t="shared" si="7"/>
        <v>6.9500130000000127</v>
      </c>
      <c r="J35" s="7">
        <f t="shared" si="8"/>
        <v>7.7148117057299999</v>
      </c>
      <c r="K35" s="7">
        <f t="shared" si="9"/>
        <v>270.94430919176045</v>
      </c>
      <c r="L35" s="7">
        <f t="shared" si="10"/>
        <v>282.51652675035547</v>
      </c>
      <c r="M35" s="7">
        <f t="shared" si="11"/>
        <v>259.37209163316544</v>
      </c>
      <c r="N35" s="13">
        <f t="shared" si="12"/>
        <v>0</v>
      </c>
      <c r="O35" s="13"/>
      <c r="P35" s="13"/>
      <c r="Q35" s="13"/>
      <c r="R35" s="13"/>
      <c r="S35" s="3"/>
    </row>
    <row r="36" spans="1:19" ht="12.75" x14ac:dyDescent="0.2">
      <c r="A36" s="4">
        <v>45041</v>
      </c>
      <c r="B36" s="7">
        <v>270.77999899999998</v>
      </c>
      <c r="C36" s="7">
        <v>272.47000100000002</v>
      </c>
      <c r="D36" s="7">
        <v>262.25</v>
      </c>
      <c r="E36" s="7">
        <v>262.41000400000001</v>
      </c>
      <c r="F36" s="2">
        <f t="shared" si="4"/>
        <v>10.220001000000025</v>
      </c>
      <c r="G36" s="2">
        <f t="shared" si="5"/>
        <v>2.0499880000000417</v>
      </c>
      <c r="H36" s="2">
        <f t="shared" si="6"/>
        <v>8.1700129999999831</v>
      </c>
      <c r="I36" s="2">
        <f t="shared" si="7"/>
        <v>10.220001000000025</v>
      </c>
      <c r="J36" s="7">
        <f t="shared" si="8"/>
        <v>7.9653306351570023</v>
      </c>
      <c r="K36" s="7">
        <f t="shared" si="9"/>
        <v>270.13151822111661</v>
      </c>
      <c r="L36" s="7">
        <f t="shared" si="10"/>
        <v>282.07951417385209</v>
      </c>
      <c r="M36" s="7">
        <f t="shared" si="11"/>
        <v>258.18352226838113</v>
      </c>
      <c r="N36" s="13">
        <f t="shared" si="12"/>
        <v>0</v>
      </c>
      <c r="O36" s="13"/>
      <c r="P36" s="13"/>
      <c r="Q36" s="13"/>
      <c r="R36" s="13"/>
      <c r="S36" s="3"/>
    </row>
    <row r="37" spans="1:19" ht="12.75" x14ac:dyDescent="0.2">
      <c r="A37" s="4">
        <v>45042</v>
      </c>
      <c r="B37" s="7">
        <v>270.01998900000001</v>
      </c>
      <c r="C37" s="7">
        <v>273.29998799999998</v>
      </c>
      <c r="D37" s="7">
        <v>267.04998799999998</v>
      </c>
      <c r="E37" s="7">
        <v>269.55999800000001</v>
      </c>
      <c r="F37" s="2">
        <f t="shared" ref="F37:F100" si="13">C37-D37</f>
        <v>6.25</v>
      </c>
      <c r="G37" s="2">
        <f t="shared" ref="G37:G100" si="14">ABS(C37-E36)</f>
        <v>10.88998399999997</v>
      </c>
      <c r="H37" s="2">
        <f t="shared" ref="H37:H100" si="15">ABS(D37-E36)</f>
        <v>4.6399839999999699</v>
      </c>
      <c r="I37" s="2">
        <f t="shared" ref="I37:I100" si="16">MAX(F37:H37)</f>
        <v>10.88998399999997</v>
      </c>
      <c r="J37" s="7">
        <f t="shared" ref="J37:J100" si="17">(I37*(1/$P$1))+(J36*(1-(1/$P$1)))</f>
        <v>8.2577959716412987</v>
      </c>
      <c r="K37" s="7">
        <f t="shared" si="9"/>
        <v>270.07708772386741</v>
      </c>
      <c r="L37" s="7">
        <f t="shared" si="10"/>
        <v>282.46378168132935</v>
      </c>
      <c r="M37" s="7">
        <f t="shared" si="11"/>
        <v>257.69039376640546</v>
      </c>
      <c r="N37" s="13">
        <f t="shared" si="12"/>
        <v>0</v>
      </c>
      <c r="O37" s="13"/>
      <c r="P37" s="13"/>
      <c r="Q37" s="13"/>
      <c r="R37" s="13"/>
      <c r="S37" s="3"/>
    </row>
    <row r="38" spans="1:19" ht="12.75" x14ac:dyDescent="0.2">
      <c r="A38" s="4">
        <v>45043</v>
      </c>
      <c r="B38" s="7">
        <v>273.63000499999998</v>
      </c>
      <c r="C38" s="7">
        <v>274.95001200000002</v>
      </c>
      <c r="D38" s="7">
        <v>266.25</v>
      </c>
      <c r="E38" s="7">
        <v>272.26001000000002</v>
      </c>
      <c r="F38" s="2">
        <f t="shared" si="13"/>
        <v>8.7000120000000152</v>
      </c>
      <c r="G38" s="2">
        <f t="shared" si="14"/>
        <v>5.3900140000000079</v>
      </c>
      <c r="H38" s="2">
        <f t="shared" si="15"/>
        <v>3.3099980000000073</v>
      </c>
      <c r="I38" s="2">
        <f t="shared" si="16"/>
        <v>8.7000120000000152</v>
      </c>
      <c r="J38" s="7">
        <f t="shared" si="17"/>
        <v>8.3020175744771709</v>
      </c>
      <c r="K38" s="7">
        <f t="shared" si="9"/>
        <v>270.28498508349912</v>
      </c>
      <c r="L38" s="7">
        <f t="shared" si="10"/>
        <v>282.73801144521485</v>
      </c>
      <c r="M38" s="7">
        <f t="shared" si="11"/>
        <v>257.83195872178339</v>
      </c>
      <c r="N38" s="13">
        <f t="shared" si="12"/>
        <v>0</v>
      </c>
      <c r="O38" s="13"/>
      <c r="P38" s="13"/>
      <c r="Q38" s="13"/>
      <c r="R38" s="13"/>
      <c r="S38" s="3"/>
    </row>
    <row r="39" spans="1:19" ht="12.75" x14ac:dyDescent="0.2">
      <c r="A39" s="4">
        <v>45044</v>
      </c>
      <c r="B39" s="7">
        <v>272.25</v>
      </c>
      <c r="C39" s="7">
        <v>277.57998700000002</v>
      </c>
      <c r="D39" s="7">
        <v>270.709991</v>
      </c>
      <c r="E39" s="7">
        <v>277.48998999999998</v>
      </c>
      <c r="F39" s="2">
        <f t="shared" si="13"/>
        <v>6.8699960000000146</v>
      </c>
      <c r="G39" s="2">
        <f t="shared" si="14"/>
        <v>5.3199769999999944</v>
      </c>
      <c r="H39" s="2">
        <f t="shared" si="15"/>
        <v>1.5500190000000202</v>
      </c>
      <c r="I39" s="2">
        <f t="shared" si="16"/>
        <v>6.8699960000000146</v>
      </c>
      <c r="J39" s="7">
        <f t="shared" si="17"/>
        <v>8.1588154170294551</v>
      </c>
      <c r="K39" s="7">
        <f t="shared" si="9"/>
        <v>270.97117602792775</v>
      </c>
      <c r="L39" s="7">
        <f t="shared" si="10"/>
        <v>283.20939915347196</v>
      </c>
      <c r="M39" s="7">
        <f t="shared" si="11"/>
        <v>258.73295290238354</v>
      </c>
      <c r="N39" s="13">
        <f t="shared" si="12"/>
        <v>0</v>
      </c>
      <c r="O39" s="13"/>
      <c r="P39" s="13"/>
      <c r="Q39" s="13"/>
      <c r="R39" s="13"/>
      <c r="S39" s="3"/>
    </row>
    <row r="40" spans="1:19" ht="12.75" x14ac:dyDescent="0.2">
      <c r="A40" s="4">
        <v>45047</v>
      </c>
      <c r="B40" s="7">
        <v>278.39999399999999</v>
      </c>
      <c r="C40" s="7">
        <v>290.57998700000002</v>
      </c>
      <c r="D40" s="7">
        <v>277.79998799999998</v>
      </c>
      <c r="E40" s="7">
        <v>289.10000600000001</v>
      </c>
      <c r="F40" s="2">
        <f t="shared" si="13"/>
        <v>12.779999000000032</v>
      </c>
      <c r="G40" s="2">
        <f t="shared" si="14"/>
        <v>13.089997000000039</v>
      </c>
      <c r="H40" s="2">
        <f t="shared" si="15"/>
        <v>0.30999800000000732</v>
      </c>
      <c r="I40" s="2">
        <f t="shared" si="16"/>
        <v>13.089997000000039</v>
      </c>
      <c r="J40" s="7">
        <f t="shared" si="17"/>
        <v>8.6519335753265132</v>
      </c>
      <c r="K40" s="7">
        <f t="shared" si="9"/>
        <v>272.69773126336321</v>
      </c>
      <c r="L40" s="7">
        <f t="shared" si="10"/>
        <v>285.67563162635298</v>
      </c>
      <c r="M40" s="7">
        <f t="shared" si="11"/>
        <v>259.71983090037344</v>
      </c>
      <c r="N40" s="13">
        <f t="shared" si="12"/>
        <v>1</v>
      </c>
      <c r="O40" s="13"/>
      <c r="P40" s="13"/>
      <c r="Q40" s="13"/>
      <c r="R40" s="13"/>
      <c r="S40" s="3"/>
    </row>
    <row r="41" spans="1:19" ht="12.75" x14ac:dyDescent="0.2">
      <c r="A41" s="4">
        <v>45048</v>
      </c>
      <c r="B41" s="7">
        <v>286.79998799999998</v>
      </c>
      <c r="C41" s="7">
        <v>288.35998499999999</v>
      </c>
      <c r="D41" s="7">
        <v>280.82998700000002</v>
      </c>
      <c r="E41" s="7">
        <v>282.10000600000001</v>
      </c>
      <c r="F41" s="2">
        <f t="shared" si="13"/>
        <v>7.5299979999999778</v>
      </c>
      <c r="G41" s="2">
        <f t="shared" si="14"/>
        <v>0.74002100000001292</v>
      </c>
      <c r="H41" s="2">
        <f t="shared" si="15"/>
        <v>8.2700189999999907</v>
      </c>
      <c r="I41" s="2">
        <f t="shared" si="16"/>
        <v>8.2700189999999907</v>
      </c>
      <c r="J41" s="7">
        <f t="shared" si="17"/>
        <v>8.613742117793862</v>
      </c>
      <c r="K41" s="7">
        <f t="shared" si="9"/>
        <v>273.59318600018577</v>
      </c>
      <c r="L41" s="7">
        <f t="shared" si="10"/>
        <v>286.51379917687655</v>
      </c>
      <c r="M41" s="7">
        <f t="shared" si="11"/>
        <v>260.67257282349499</v>
      </c>
      <c r="N41" s="13">
        <f t="shared" si="12"/>
        <v>0</v>
      </c>
      <c r="O41" s="13"/>
      <c r="P41" s="13"/>
      <c r="Q41" s="13"/>
      <c r="R41" s="13"/>
      <c r="S41" s="3"/>
    </row>
    <row r="42" spans="1:19" ht="12.75" x14ac:dyDescent="0.2">
      <c r="A42" s="4">
        <v>45049</v>
      </c>
      <c r="B42" s="7">
        <v>278.39999399999999</v>
      </c>
      <c r="C42" s="7">
        <v>283.67001299999998</v>
      </c>
      <c r="D42" s="7">
        <v>274.72000100000002</v>
      </c>
      <c r="E42" s="7">
        <v>278.01998900000001</v>
      </c>
      <c r="F42" s="2">
        <f t="shared" si="13"/>
        <v>8.9500119999999583</v>
      </c>
      <c r="G42" s="2">
        <f t="shared" si="14"/>
        <v>1.5700069999999755</v>
      </c>
      <c r="H42" s="2">
        <f t="shared" si="15"/>
        <v>7.3800049999999828</v>
      </c>
      <c r="I42" s="2">
        <f t="shared" si="16"/>
        <v>8.9500119999999583</v>
      </c>
      <c r="J42" s="7">
        <f t="shared" si="17"/>
        <v>8.6473691060144731</v>
      </c>
      <c r="K42" s="7">
        <f t="shared" si="9"/>
        <v>274.01478628588239</v>
      </c>
      <c r="L42" s="7">
        <f t="shared" si="10"/>
        <v>286.98583994490411</v>
      </c>
      <c r="M42" s="7">
        <f t="shared" si="11"/>
        <v>261.04373262686067</v>
      </c>
      <c r="N42" s="13">
        <f t="shared" si="12"/>
        <v>0</v>
      </c>
      <c r="O42" s="13"/>
      <c r="P42" s="13"/>
      <c r="Q42" s="13"/>
      <c r="R42" s="13"/>
      <c r="S42" s="3"/>
    </row>
    <row r="43" spans="1:19" ht="12.75" x14ac:dyDescent="0.2">
      <c r="A43" s="4">
        <v>45050</v>
      </c>
      <c r="B43" s="7">
        <v>276.51001000000002</v>
      </c>
      <c r="C43" s="7">
        <v>278.58999599999999</v>
      </c>
      <c r="D43" s="7">
        <v>272.39999399999999</v>
      </c>
      <c r="E43" s="7">
        <v>275.61999500000002</v>
      </c>
      <c r="F43" s="2">
        <f t="shared" si="13"/>
        <v>6.1900019999999927</v>
      </c>
      <c r="G43" s="2">
        <f t="shared" si="14"/>
        <v>0.57000699999997551</v>
      </c>
      <c r="H43" s="2">
        <f t="shared" si="15"/>
        <v>5.6199950000000172</v>
      </c>
      <c r="I43" s="2">
        <f t="shared" si="16"/>
        <v>6.1900019999999927</v>
      </c>
      <c r="J43" s="7">
        <f t="shared" si="17"/>
        <v>8.4016323954130243</v>
      </c>
      <c r="K43" s="7">
        <f t="shared" si="9"/>
        <v>274.16766330627456</v>
      </c>
      <c r="L43" s="7">
        <f t="shared" si="10"/>
        <v>286.77011189939412</v>
      </c>
      <c r="M43" s="7">
        <f t="shared" si="11"/>
        <v>261.565214713155</v>
      </c>
      <c r="N43" s="13">
        <f t="shared" si="12"/>
        <v>0</v>
      </c>
      <c r="O43" s="13"/>
      <c r="P43" s="13"/>
      <c r="Q43" s="13"/>
      <c r="R43" s="13"/>
      <c r="S43" s="3"/>
    </row>
    <row r="44" spans="1:19" ht="12.75" x14ac:dyDescent="0.2">
      <c r="A44" s="4">
        <v>45051</v>
      </c>
      <c r="B44" s="7">
        <v>278.26001000000002</v>
      </c>
      <c r="C44" s="7">
        <v>287.54998799999998</v>
      </c>
      <c r="D44" s="7">
        <v>277.30999800000001</v>
      </c>
      <c r="E44" s="7">
        <v>286.79998799999998</v>
      </c>
      <c r="F44" s="2">
        <f t="shared" si="13"/>
        <v>10.239989999999977</v>
      </c>
      <c r="G44" s="2">
        <f t="shared" si="14"/>
        <v>11.929992999999968</v>
      </c>
      <c r="H44" s="2">
        <f t="shared" si="15"/>
        <v>1.6900029999999902</v>
      </c>
      <c r="I44" s="2">
        <f t="shared" si="16"/>
        <v>11.929992999999968</v>
      </c>
      <c r="J44" s="7">
        <f t="shared" si="17"/>
        <v>8.7544684558717201</v>
      </c>
      <c r="K44" s="7">
        <f t="shared" si="9"/>
        <v>275.37074184853412</v>
      </c>
      <c r="L44" s="7">
        <f t="shared" si="10"/>
        <v>288.50244453234171</v>
      </c>
      <c r="M44" s="7">
        <f t="shared" si="11"/>
        <v>262.23903916472653</v>
      </c>
      <c r="N44" s="13">
        <f t="shared" si="12"/>
        <v>0</v>
      </c>
      <c r="O44" s="13"/>
      <c r="P44" s="13"/>
      <c r="Q44" s="13"/>
      <c r="R44" s="13"/>
      <c r="S44" s="3"/>
    </row>
    <row r="45" spans="1:19" ht="12.75" x14ac:dyDescent="0.2">
      <c r="A45" s="4">
        <v>45054</v>
      </c>
      <c r="B45" s="7">
        <v>285.22000100000002</v>
      </c>
      <c r="C45" s="7">
        <v>292.20001200000002</v>
      </c>
      <c r="D45" s="7">
        <v>283.5</v>
      </c>
      <c r="E45" s="7">
        <v>291.51001000000002</v>
      </c>
      <c r="F45" s="2">
        <f t="shared" si="13"/>
        <v>8.7000120000000152</v>
      </c>
      <c r="G45" s="2">
        <f t="shared" si="14"/>
        <v>5.4000240000000304</v>
      </c>
      <c r="H45" s="2">
        <f t="shared" si="15"/>
        <v>3.2999879999999848</v>
      </c>
      <c r="I45" s="2">
        <f t="shared" si="16"/>
        <v>8.7000120000000152</v>
      </c>
      <c r="J45" s="7">
        <f t="shared" si="17"/>
        <v>8.7490228102845489</v>
      </c>
      <c r="K45" s="7">
        <f t="shared" si="9"/>
        <v>276.90781500581659</v>
      </c>
      <c r="L45" s="7">
        <f t="shared" si="10"/>
        <v>290.03134922124343</v>
      </c>
      <c r="M45" s="7">
        <f t="shared" si="11"/>
        <v>263.78428079038974</v>
      </c>
      <c r="N45" s="13">
        <f t="shared" si="12"/>
        <v>1</v>
      </c>
      <c r="O45" s="13"/>
      <c r="P45" s="13"/>
      <c r="Q45" s="13"/>
      <c r="R45" s="13"/>
      <c r="S45" s="3"/>
    </row>
    <row r="46" spans="1:19" ht="12.75" x14ac:dyDescent="0.2">
      <c r="A46" s="4">
        <v>45055</v>
      </c>
      <c r="B46" s="7">
        <v>288.98998999999998</v>
      </c>
      <c r="C46" s="7">
        <v>289.73001099999999</v>
      </c>
      <c r="D46" s="7">
        <v>284.5</v>
      </c>
      <c r="E46" s="7">
        <v>285.709991</v>
      </c>
      <c r="F46" s="2">
        <f t="shared" si="13"/>
        <v>5.2300109999999904</v>
      </c>
      <c r="G46" s="2">
        <f t="shared" si="14"/>
        <v>1.7799990000000321</v>
      </c>
      <c r="H46" s="2">
        <f t="shared" si="15"/>
        <v>7.0100100000000225</v>
      </c>
      <c r="I46" s="2">
        <f t="shared" si="16"/>
        <v>7.0100100000000225</v>
      </c>
      <c r="J46" s="7">
        <f t="shared" si="17"/>
        <v>8.5751215292560961</v>
      </c>
      <c r="K46" s="7">
        <f t="shared" si="9"/>
        <v>277.7461174814531</v>
      </c>
      <c r="L46" s="7">
        <f t="shared" si="10"/>
        <v>290.60879977533722</v>
      </c>
      <c r="M46" s="7">
        <f t="shared" si="11"/>
        <v>264.88343518756898</v>
      </c>
      <c r="N46" s="13">
        <f t="shared" si="12"/>
        <v>0</v>
      </c>
      <c r="O46" s="13"/>
      <c r="P46" s="13"/>
      <c r="Q46" s="13"/>
      <c r="R46" s="13"/>
      <c r="S46" s="3"/>
    </row>
    <row r="47" spans="1:19" ht="12.75" x14ac:dyDescent="0.2">
      <c r="A47" s="4">
        <v>45056</v>
      </c>
      <c r="B47" s="7">
        <v>290.04998799999998</v>
      </c>
      <c r="C47" s="7">
        <v>291.13000499999998</v>
      </c>
      <c r="D47" s="7">
        <v>284.60998499999999</v>
      </c>
      <c r="E47" s="7">
        <v>288.85000600000001</v>
      </c>
      <c r="F47" s="2">
        <f t="shared" si="13"/>
        <v>6.5200199999999882</v>
      </c>
      <c r="G47" s="2">
        <f t="shared" si="14"/>
        <v>5.4200139999999806</v>
      </c>
      <c r="H47" s="2">
        <f t="shared" si="15"/>
        <v>1.1000060000000076</v>
      </c>
      <c r="I47" s="2">
        <f t="shared" si="16"/>
        <v>6.5200199999999882</v>
      </c>
      <c r="J47" s="7">
        <f t="shared" si="17"/>
        <v>8.3696113763304858</v>
      </c>
      <c r="K47" s="7">
        <f t="shared" si="9"/>
        <v>278.80363067369569</v>
      </c>
      <c r="L47" s="7">
        <f t="shared" si="10"/>
        <v>291.35804773819143</v>
      </c>
      <c r="M47" s="7">
        <f t="shared" si="11"/>
        <v>266.24921360919996</v>
      </c>
      <c r="N47" s="13">
        <f t="shared" si="12"/>
        <v>0</v>
      </c>
      <c r="O47" s="13"/>
      <c r="P47" s="13"/>
      <c r="Q47" s="13"/>
      <c r="R47" s="13"/>
      <c r="S47" s="3"/>
    </row>
    <row r="48" spans="1:19" ht="12.75" x14ac:dyDescent="0.2">
      <c r="A48" s="4">
        <v>45057</v>
      </c>
      <c r="B48" s="7">
        <v>288.959991</v>
      </c>
      <c r="C48" s="7">
        <v>289.5</v>
      </c>
      <c r="D48" s="7">
        <v>282.459991</v>
      </c>
      <c r="E48" s="7">
        <v>285.77999899999998</v>
      </c>
      <c r="F48" s="2">
        <f t="shared" si="13"/>
        <v>7.0400089999999977</v>
      </c>
      <c r="G48" s="2">
        <f t="shared" si="14"/>
        <v>0.64999399999999241</v>
      </c>
      <c r="H48" s="2">
        <f t="shared" si="15"/>
        <v>6.3900150000000053</v>
      </c>
      <c r="I48" s="2">
        <f t="shared" si="16"/>
        <v>7.0400089999999977</v>
      </c>
      <c r="J48" s="7">
        <f t="shared" si="17"/>
        <v>8.2366511386974377</v>
      </c>
      <c r="K48" s="7">
        <f t="shared" si="9"/>
        <v>279.46804670477229</v>
      </c>
      <c r="L48" s="7">
        <f t="shared" si="10"/>
        <v>291.82302341281843</v>
      </c>
      <c r="M48" s="7">
        <f t="shared" si="11"/>
        <v>267.11306999672615</v>
      </c>
      <c r="N48" s="13">
        <f t="shared" si="12"/>
        <v>0</v>
      </c>
      <c r="O48" s="13"/>
      <c r="P48" s="13"/>
      <c r="Q48" s="13"/>
      <c r="R48" s="13"/>
      <c r="S48" s="3"/>
    </row>
    <row r="49" spans="1:19" ht="12.75" x14ac:dyDescent="0.2">
      <c r="A49" s="4">
        <v>45058</v>
      </c>
      <c r="B49" s="7">
        <v>285.290009</v>
      </c>
      <c r="C49" s="7">
        <v>287.79998799999998</v>
      </c>
      <c r="D49" s="7">
        <v>280.459991</v>
      </c>
      <c r="E49" s="7">
        <v>283.39999399999999</v>
      </c>
      <c r="F49" s="2">
        <f t="shared" si="13"/>
        <v>7.3399969999999826</v>
      </c>
      <c r="G49" s="2">
        <f t="shared" si="14"/>
        <v>2.0199890000000096</v>
      </c>
      <c r="H49" s="2">
        <f t="shared" si="15"/>
        <v>5.320007999999973</v>
      </c>
      <c r="I49" s="2">
        <f t="shared" si="16"/>
        <v>7.3399969999999826</v>
      </c>
      <c r="J49" s="7">
        <f t="shared" si="17"/>
        <v>8.146985724827692</v>
      </c>
      <c r="K49" s="7">
        <f t="shared" si="9"/>
        <v>279.84251787574635</v>
      </c>
      <c r="L49" s="7">
        <f t="shared" si="10"/>
        <v>292.06299646298788</v>
      </c>
      <c r="M49" s="7">
        <f t="shared" si="11"/>
        <v>267.62203928850482</v>
      </c>
      <c r="N49" s="13">
        <f t="shared" si="12"/>
        <v>0</v>
      </c>
      <c r="O49" s="13"/>
      <c r="P49" s="13"/>
      <c r="Q49" s="13"/>
      <c r="R49" s="13"/>
      <c r="S49" s="3"/>
    </row>
    <row r="50" spans="1:19" ht="12.75" x14ac:dyDescent="0.2">
      <c r="A50" s="4">
        <v>45061</v>
      </c>
      <c r="B50" s="7">
        <v>285.07998700000002</v>
      </c>
      <c r="C50" s="7">
        <v>289.69000199999999</v>
      </c>
      <c r="D50" s="7">
        <v>281.51998900000001</v>
      </c>
      <c r="E50" s="7">
        <v>289.52999899999998</v>
      </c>
      <c r="F50" s="2">
        <f t="shared" si="13"/>
        <v>8.1700129999999831</v>
      </c>
      <c r="G50" s="2">
        <f t="shared" si="14"/>
        <v>6.2900080000000003</v>
      </c>
      <c r="H50" s="2">
        <f t="shared" si="15"/>
        <v>1.8800049999999828</v>
      </c>
      <c r="I50" s="2">
        <f t="shared" si="16"/>
        <v>8.1700129999999831</v>
      </c>
      <c r="J50" s="7">
        <f t="shared" si="17"/>
        <v>8.1492884523449209</v>
      </c>
      <c r="K50" s="7">
        <f t="shared" si="9"/>
        <v>280.76513512567527</v>
      </c>
      <c r="L50" s="7">
        <f t="shared" si="10"/>
        <v>292.98906780419264</v>
      </c>
      <c r="M50" s="7">
        <f t="shared" si="11"/>
        <v>268.5412024471579</v>
      </c>
      <c r="N50" s="13">
        <f t="shared" si="12"/>
        <v>0</v>
      </c>
      <c r="O50" s="13"/>
      <c r="P50" s="13"/>
      <c r="Q50" s="13"/>
      <c r="R50" s="13"/>
      <c r="S50" s="3"/>
    </row>
    <row r="51" spans="1:19" ht="12.75" x14ac:dyDescent="0.2">
      <c r="A51" s="4">
        <v>45062</v>
      </c>
      <c r="B51" s="7">
        <v>288.41000400000001</v>
      </c>
      <c r="C51" s="7">
        <v>298.70001200000002</v>
      </c>
      <c r="D51" s="7">
        <v>288.32000699999998</v>
      </c>
      <c r="E51" s="7">
        <v>292.13000499999998</v>
      </c>
      <c r="F51" s="2">
        <f t="shared" si="13"/>
        <v>10.38000500000004</v>
      </c>
      <c r="G51" s="2">
        <f t="shared" si="14"/>
        <v>9.1700130000000399</v>
      </c>
      <c r="H51" s="2">
        <f t="shared" si="15"/>
        <v>1.2099919999999997</v>
      </c>
      <c r="I51" s="2">
        <f t="shared" si="16"/>
        <v>10.38000500000004</v>
      </c>
      <c r="J51" s="7">
        <f t="shared" si="17"/>
        <v>8.372360107110433</v>
      </c>
      <c r="K51" s="7">
        <f t="shared" si="9"/>
        <v>281.84750368513477</v>
      </c>
      <c r="L51" s="7">
        <f t="shared" si="10"/>
        <v>294.40604384580041</v>
      </c>
      <c r="M51" s="7">
        <f t="shared" si="11"/>
        <v>269.28896352446912</v>
      </c>
      <c r="N51" s="13">
        <f t="shared" si="12"/>
        <v>0</v>
      </c>
      <c r="O51" s="13"/>
      <c r="P51" s="13"/>
      <c r="Q51" s="13"/>
      <c r="R51" s="13"/>
      <c r="S51" s="3"/>
    </row>
    <row r="52" spans="1:19" ht="12.75" x14ac:dyDescent="0.2">
      <c r="A52" s="4">
        <v>45063</v>
      </c>
      <c r="B52" s="7">
        <v>295.83999599999999</v>
      </c>
      <c r="C52" s="7">
        <v>301.98998999999998</v>
      </c>
      <c r="D52" s="7">
        <v>294.29998799999998</v>
      </c>
      <c r="E52" s="7">
        <v>301.77999899999998</v>
      </c>
      <c r="F52" s="2">
        <f t="shared" si="13"/>
        <v>7.6900019999999927</v>
      </c>
      <c r="G52" s="2">
        <f t="shared" si="14"/>
        <v>9.8599849999999947</v>
      </c>
      <c r="H52" s="2">
        <f t="shared" si="15"/>
        <v>2.169983000000002</v>
      </c>
      <c r="I52" s="2">
        <f t="shared" si="16"/>
        <v>9.8599849999999947</v>
      </c>
      <c r="J52" s="7">
        <f t="shared" si="17"/>
        <v>8.5211225963993886</v>
      </c>
      <c r="K52" s="7">
        <f t="shared" si="9"/>
        <v>283.74583657226475</v>
      </c>
      <c r="L52" s="7">
        <f t="shared" si="10"/>
        <v>296.52752046686385</v>
      </c>
      <c r="M52" s="7">
        <f t="shared" si="11"/>
        <v>270.96415267766565</v>
      </c>
      <c r="N52" s="13">
        <f t="shared" si="12"/>
        <v>1</v>
      </c>
      <c r="O52" s="13"/>
      <c r="P52" s="13"/>
      <c r="Q52" s="13"/>
      <c r="R52" s="13"/>
      <c r="S52" s="3"/>
    </row>
    <row r="53" spans="1:19" ht="12.75" x14ac:dyDescent="0.2">
      <c r="A53" s="4">
        <v>45064</v>
      </c>
      <c r="B53" s="7">
        <v>304.10000600000001</v>
      </c>
      <c r="C53" s="7">
        <v>318.27999899999998</v>
      </c>
      <c r="D53" s="7">
        <v>303.20001200000002</v>
      </c>
      <c r="E53" s="7">
        <v>316.77999899999998</v>
      </c>
      <c r="F53" s="2">
        <f t="shared" si="13"/>
        <v>15.07998699999996</v>
      </c>
      <c r="G53" s="2">
        <f t="shared" si="14"/>
        <v>16.5</v>
      </c>
      <c r="H53" s="2">
        <f t="shared" si="15"/>
        <v>1.4200130000000399</v>
      </c>
      <c r="I53" s="2">
        <f t="shared" si="16"/>
        <v>16.5</v>
      </c>
      <c r="J53" s="7">
        <f t="shared" si="17"/>
        <v>9.3190103367594492</v>
      </c>
      <c r="K53" s="7">
        <f t="shared" si="9"/>
        <v>286.8919472796681</v>
      </c>
      <c r="L53" s="7">
        <f t="shared" si="10"/>
        <v>300.87046278480727</v>
      </c>
      <c r="M53" s="7">
        <f t="shared" si="11"/>
        <v>272.91343177452893</v>
      </c>
      <c r="N53" s="13">
        <f t="shared" si="12"/>
        <v>1</v>
      </c>
      <c r="O53" s="13"/>
      <c r="P53" s="13"/>
      <c r="Q53" s="13"/>
      <c r="R53" s="13"/>
      <c r="S53" s="3"/>
    </row>
    <row r="54" spans="1:19" ht="12.75" x14ac:dyDescent="0.2">
      <c r="A54" s="4">
        <v>45065</v>
      </c>
      <c r="B54" s="7">
        <v>315.35998499999999</v>
      </c>
      <c r="C54" s="7">
        <v>315.79998799999998</v>
      </c>
      <c r="D54" s="7">
        <v>309.16000400000001</v>
      </c>
      <c r="E54" s="7">
        <v>312.64001500000001</v>
      </c>
      <c r="F54" s="2">
        <f t="shared" si="13"/>
        <v>6.6399839999999699</v>
      </c>
      <c r="G54" s="2">
        <f t="shared" si="14"/>
        <v>0.98001099999999042</v>
      </c>
      <c r="H54" s="2">
        <f t="shared" si="15"/>
        <v>7.6199949999999603</v>
      </c>
      <c r="I54" s="2">
        <f t="shared" si="16"/>
        <v>7.6199949999999603</v>
      </c>
      <c r="J54" s="7">
        <f t="shared" si="17"/>
        <v>9.1491088030835002</v>
      </c>
      <c r="K54" s="7">
        <f t="shared" si="9"/>
        <v>289.34414420541401</v>
      </c>
      <c r="L54" s="7">
        <f t="shared" si="10"/>
        <v>303.06780741003928</v>
      </c>
      <c r="M54" s="7">
        <f t="shared" si="11"/>
        <v>275.62048100078874</v>
      </c>
      <c r="N54" s="13">
        <f t="shared" si="12"/>
        <v>1</v>
      </c>
      <c r="O54" s="13"/>
      <c r="P54" s="13"/>
      <c r="Q54" s="13"/>
      <c r="R54" s="13"/>
      <c r="S54" s="3"/>
    </row>
    <row r="55" spans="1:19" ht="12.75" x14ac:dyDescent="0.2">
      <c r="A55" s="4">
        <v>45068</v>
      </c>
      <c r="B55" s="7">
        <v>309.01001000000002</v>
      </c>
      <c r="C55" s="7">
        <v>315.20001200000002</v>
      </c>
      <c r="D55" s="7">
        <v>306.79998799999998</v>
      </c>
      <c r="E55" s="7">
        <v>311.76001000000002</v>
      </c>
      <c r="F55" s="2">
        <f t="shared" si="13"/>
        <v>8.4000240000000304</v>
      </c>
      <c r="G55" s="2">
        <f t="shared" si="14"/>
        <v>2.5599970000000098</v>
      </c>
      <c r="H55" s="2">
        <f t="shared" si="15"/>
        <v>5.8400270000000205</v>
      </c>
      <c r="I55" s="2">
        <f t="shared" si="16"/>
        <v>8.4000240000000304</v>
      </c>
      <c r="J55" s="7">
        <f t="shared" si="17"/>
        <v>9.0742003227751535</v>
      </c>
      <c r="K55" s="7">
        <f t="shared" si="9"/>
        <v>291.47898856680314</v>
      </c>
      <c r="L55" s="7">
        <f t="shared" si="10"/>
        <v>305.09028905096585</v>
      </c>
      <c r="M55" s="7">
        <f t="shared" si="11"/>
        <v>277.86768808264043</v>
      </c>
      <c r="N55" s="13">
        <f t="shared" si="12"/>
        <v>1</v>
      </c>
      <c r="O55" s="13"/>
      <c r="P55" s="13"/>
      <c r="Q55" s="13"/>
      <c r="R55" s="13"/>
      <c r="S55" s="3"/>
    </row>
    <row r="56" spans="1:19" ht="12.75" x14ac:dyDescent="0.2">
      <c r="A56" s="4">
        <v>45069</v>
      </c>
      <c r="B56" s="7">
        <v>310</v>
      </c>
      <c r="C56" s="7">
        <v>312.88000499999998</v>
      </c>
      <c r="D56" s="7">
        <v>306.30999800000001</v>
      </c>
      <c r="E56" s="7">
        <v>306.88000499999998</v>
      </c>
      <c r="F56" s="2">
        <f t="shared" si="13"/>
        <v>6.5700069999999755</v>
      </c>
      <c r="G56" s="2">
        <f t="shared" si="14"/>
        <v>1.1199949999999603</v>
      </c>
      <c r="H56" s="2">
        <f t="shared" si="15"/>
        <v>5.4500120000000152</v>
      </c>
      <c r="I56" s="2">
        <f t="shared" si="16"/>
        <v>6.5700069999999755</v>
      </c>
      <c r="J56" s="7">
        <f t="shared" si="17"/>
        <v>8.8237809904976352</v>
      </c>
      <c r="K56" s="7">
        <f t="shared" si="9"/>
        <v>292.9457520366314</v>
      </c>
      <c r="L56" s="7">
        <f t="shared" si="10"/>
        <v>306.18142352237788</v>
      </c>
      <c r="M56" s="7">
        <f t="shared" si="11"/>
        <v>279.71008055088492</v>
      </c>
      <c r="N56" s="13">
        <f t="shared" si="12"/>
        <v>1</v>
      </c>
      <c r="O56" s="13"/>
      <c r="P56" s="13"/>
      <c r="Q56" s="13"/>
      <c r="R56" s="13"/>
      <c r="S56" s="3"/>
    </row>
    <row r="57" spans="1:19" ht="12.75" x14ac:dyDescent="0.2">
      <c r="A57" s="4">
        <v>45070</v>
      </c>
      <c r="B57" s="7">
        <v>302.10000600000001</v>
      </c>
      <c r="C57" s="7">
        <v>306.07000699999998</v>
      </c>
      <c r="D57" s="7">
        <v>298.05999800000001</v>
      </c>
      <c r="E57" s="7">
        <v>305.38000499999998</v>
      </c>
      <c r="F57" s="2">
        <f t="shared" si="13"/>
        <v>8.0100089999999682</v>
      </c>
      <c r="G57" s="2">
        <f t="shared" si="14"/>
        <v>0.80999800000000732</v>
      </c>
      <c r="H57" s="2">
        <f t="shared" si="15"/>
        <v>8.8200069999999755</v>
      </c>
      <c r="I57" s="2">
        <f t="shared" si="16"/>
        <v>8.8200069999999755</v>
      </c>
      <c r="J57" s="7">
        <f t="shared" si="17"/>
        <v>8.8234035914478692</v>
      </c>
      <c r="K57" s="7">
        <f t="shared" si="9"/>
        <v>294.12996660457122</v>
      </c>
      <c r="L57" s="7">
        <f t="shared" si="10"/>
        <v>307.36507199174304</v>
      </c>
      <c r="M57" s="7">
        <f t="shared" si="11"/>
        <v>280.89486121739941</v>
      </c>
      <c r="N57" s="13">
        <f t="shared" si="12"/>
        <v>0</v>
      </c>
      <c r="O57" s="13"/>
      <c r="P57" s="13"/>
      <c r="Q57" s="13"/>
      <c r="R57" s="13"/>
      <c r="S57" s="3"/>
    </row>
    <row r="58" spans="1:19" ht="12.75" x14ac:dyDescent="0.2">
      <c r="A58" s="4">
        <v>45071</v>
      </c>
      <c r="B58" s="7">
        <v>385.23001099999999</v>
      </c>
      <c r="C58" s="7">
        <v>394.79998799999998</v>
      </c>
      <c r="D58" s="7">
        <v>366.35000600000001</v>
      </c>
      <c r="E58" s="7">
        <v>379.79998799999998</v>
      </c>
      <c r="F58" s="2">
        <f t="shared" si="13"/>
        <v>28.449981999999977</v>
      </c>
      <c r="G58" s="2">
        <f t="shared" si="14"/>
        <v>89.419983000000002</v>
      </c>
      <c r="H58" s="2">
        <f t="shared" si="15"/>
        <v>60.970001000000025</v>
      </c>
      <c r="I58" s="2">
        <f t="shared" si="16"/>
        <v>89.419983000000002</v>
      </c>
      <c r="J58" s="7">
        <f t="shared" si="17"/>
        <v>16.883061532303081</v>
      </c>
      <c r="K58" s="7">
        <f t="shared" si="9"/>
        <v>302.28901626127873</v>
      </c>
      <c r="L58" s="7">
        <f t="shared" si="10"/>
        <v>327.61360855973334</v>
      </c>
      <c r="M58" s="7">
        <f t="shared" si="11"/>
        <v>276.96442396282413</v>
      </c>
      <c r="N58" s="13">
        <f t="shared" si="12"/>
        <v>1</v>
      </c>
      <c r="O58" s="13"/>
      <c r="P58" s="13"/>
      <c r="Q58" s="13"/>
      <c r="R58" s="13"/>
      <c r="S58" s="3"/>
    </row>
    <row r="59" spans="1:19" ht="12.75" x14ac:dyDescent="0.2">
      <c r="A59" s="4">
        <v>45072</v>
      </c>
      <c r="B59" s="7">
        <v>378.89999399999999</v>
      </c>
      <c r="C59" s="7">
        <v>391.70001200000002</v>
      </c>
      <c r="D59" s="7">
        <v>375.5</v>
      </c>
      <c r="E59" s="7">
        <v>389.459991</v>
      </c>
      <c r="F59" s="2">
        <f t="shared" si="13"/>
        <v>16.200012000000015</v>
      </c>
      <c r="G59" s="2">
        <f t="shared" si="14"/>
        <v>11.90002400000003</v>
      </c>
      <c r="H59" s="2">
        <f t="shared" si="15"/>
        <v>4.2999879999999848</v>
      </c>
      <c r="I59" s="2">
        <f t="shared" si="16"/>
        <v>16.200012000000015</v>
      </c>
      <c r="J59" s="7">
        <f t="shared" si="17"/>
        <v>16.814756579072775</v>
      </c>
      <c r="K59" s="7">
        <f t="shared" si="9"/>
        <v>310.59101385544267</v>
      </c>
      <c r="L59" s="7">
        <f t="shared" si="10"/>
        <v>335.81314872405181</v>
      </c>
      <c r="M59" s="7">
        <f t="shared" si="11"/>
        <v>285.36887898683352</v>
      </c>
      <c r="N59" s="13">
        <f t="shared" si="12"/>
        <v>1</v>
      </c>
      <c r="O59" s="13"/>
      <c r="P59" s="13"/>
      <c r="Q59" s="13"/>
      <c r="R59" s="13"/>
      <c r="S59" s="3"/>
    </row>
    <row r="60" spans="1:19" ht="12.75" x14ac:dyDescent="0.2">
      <c r="A60" s="4">
        <v>45076</v>
      </c>
      <c r="B60" s="7">
        <v>405.95001200000002</v>
      </c>
      <c r="C60" s="7">
        <v>419.38000499999998</v>
      </c>
      <c r="D60" s="7">
        <v>399.48998999999998</v>
      </c>
      <c r="E60" s="7">
        <v>401.10998499999999</v>
      </c>
      <c r="F60" s="2">
        <f t="shared" si="13"/>
        <v>19.890015000000005</v>
      </c>
      <c r="G60" s="2">
        <f t="shared" si="14"/>
        <v>29.920013999999981</v>
      </c>
      <c r="H60" s="2">
        <f t="shared" si="15"/>
        <v>10.029998999999975</v>
      </c>
      <c r="I60" s="2">
        <f t="shared" si="16"/>
        <v>29.920013999999981</v>
      </c>
      <c r="J60" s="7">
        <f t="shared" si="17"/>
        <v>18.125282321165496</v>
      </c>
      <c r="K60" s="7">
        <f t="shared" si="9"/>
        <v>319.21186825016241</v>
      </c>
      <c r="L60" s="7">
        <f t="shared" si="10"/>
        <v>346.39979173191068</v>
      </c>
      <c r="M60" s="7">
        <f t="shared" si="11"/>
        <v>292.02394476841414</v>
      </c>
      <c r="N60" s="13">
        <f t="shared" si="12"/>
        <v>1</v>
      </c>
      <c r="O60" s="13"/>
      <c r="P60" s="13"/>
      <c r="Q60" s="13"/>
      <c r="R60" s="13"/>
      <c r="S60" s="3"/>
    </row>
    <row r="61" spans="1:19" ht="12.75" x14ac:dyDescent="0.2">
      <c r="A61" s="4">
        <v>45077</v>
      </c>
      <c r="B61" s="7">
        <v>394.88000499999998</v>
      </c>
      <c r="C61" s="7">
        <v>402.95001200000002</v>
      </c>
      <c r="D61" s="7">
        <v>378.22000100000002</v>
      </c>
      <c r="E61" s="7">
        <v>378.33999599999999</v>
      </c>
      <c r="F61" s="2">
        <f t="shared" si="13"/>
        <v>24.73001099999999</v>
      </c>
      <c r="G61" s="2">
        <f t="shared" si="14"/>
        <v>1.8400270000000205</v>
      </c>
      <c r="H61" s="2">
        <f t="shared" si="15"/>
        <v>22.88998399999997</v>
      </c>
      <c r="I61" s="2">
        <f t="shared" si="16"/>
        <v>24.73001099999999</v>
      </c>
      <c r="J61" s="7">
        <f t="shared" si="17"/>
        <v>18.785755189048949</v>
      </c>
      <c r="K61" s="7">
        <f t="shared" si="9"/>
        <v>324.84311851205172</v>
      </c>
      <c r="L61" s="7">
        <f t="shared" si="10"/>
        <v>353.02175129562517</v>
      </c>
      <c r="M61" s="7">
        <f t="shared" si="11"/>
        <v>296.66448572847827</v>
      </c>
      <c r="N61" s="13">
        <f t="shared" si="12"/>
        <v>1</v>
      </c>
      <c r="O61" s="13"/>
      <c r="P61" s="13"/>
      <c r="Q61" s="13"/>
      <c r="R61" s="13"/>
      <c r="S61" s="3"/>
    </row>
    <row r="62" spans="1:19" ht="12.75" x14ac:dyDescent="0.2">
      <c r="A62" s="4">
        <v>45078</v>
      </c>
      <c r="B62" s="7">
        <v>384.89001500000001</v>
      </c>
      <c r="C62" s="7">
        <v>400.5</v>
      </c>
      <c r="D62" s="7">
        <v>383.39999399999999</v>
      </c>
      <c r="E62" s="7">
        <v>397.70001200000002</v>
      </c>
      <c r="F62" s="2">
        <f t="shared" si="13"/>
        <v>17.100006000000008</v>
      </c>
      <c r="G62" s="2">
        <f t="shared" si="14"/>
        <v>22.160004000000015</v>
      </c>
      <c r="H62" s="2">
        <f t="shared" si="15"/>
        <v>5.0599980000000073</v>
      </c>
      <c r="I62" s="2">
        <f t="shared" si="16"/>
        <v>22.160004000000015</v>
      </c>
      <c r="J62" s="7">
        <f t="shared" si="17"/>
        <v>19.123180070144056</v>
      </c>
      <c r="K62" s="7">
        <f t="shared" si="9"/>
        <v>331.7818702728087</v>
      </c>
      <c r="L62" s="7">
        <f t="shared" si="10"/>
        <v>360.46664037802481</v>
      </c>
      <c r="M62" s="7">
        <f t="shared" si="11"/>
        <v>303.0971001675926</v>
      </c>
      <c r="N62" s="13">
        <f t="shared" si="12"/>
        <v>1</v>
      </c>
      <c r="O62" s="13"/>
      <c r="P62" s="13"/>
      <c r="Q62" s="13"/>
      <c r="R62" s="13"/>
      <c r="S62" s="3"/>
    </row>
    <row r="63" spans="1:19" ht="12.75" x14ac:dyDescent="0.2">
      <c r="A63" s="4">
        <v>45079</v>
      </c>
      <c r="B63" s="7">
        <v>400.97000100000002</v>
      </c>
      <c r="C63" s="7">
        <v>405</v>
      </c>
      <c r="D63" s="7">
        <v>390.57998700000002</v>
      </c>
      <c r="E63" s="7">
        <v>393.26998900000001</v>
      </c>
      <c r="F63" s="2">
        <f t="shared" si="13"/>
        <v>14.420012999999983</v>
      </c>
      <c r="G63" s="2">
        <f t="shared" si="14"/>
        <v>7.2999879999999848</v>
      </c>
      <c r="H63" s="2">
        <f t="shared" si="15"/>
        <v>7.1200249999999983</v>
      </c>
      <c r="I63" s="2">
        <f t="shared" si="16"/>
        <v>14.420012999999983</v>
      </c>
      <c r="J63" s="7">
        <f t="shared" si="17"/>
        <v>18.652863363129647</v>
      </c>
      <c r="K63" s="7">
        <f t="shared" si="9"/>
        <v>337.6378815801603</v>
      </c>
      <c r="L63" s="7">
        <f t="shared" si="10"/>
        <v>365.61717662485478</v>
      </c>
      <c r="M63" s="7">
        <f t="shared" si="11"/>
        <v>309.65858653546582</v>
      </c>
      <c r="N63" s="13">
        <f t="shared" si="12"/>
        <v>1</v>
      </c>
      <c r="O63" s="13"/>
      <c r="P63" s="13"/>
      <c r="Q63" s="13"/>
      <c r="R63" s="13"/>
      <c r="S63" s="3"/>
    </row>
    <row r="64" spans="1:19" ht="12.75" x14ac:dyDescent="0.2">
      <c r="A64" s="4">
        <v>45082</v>
      </c>
      <c r="B64" s="7">
        <v>389.08999599999999</v>
      </c>
      <c r="C64" s="7">
        <v>395.64999399999999</v>
      </c>
      <c r="D64" s="7">
        <v>387.07000699999998</v>
      </c>
      <c r="E64" s="7">
        <v>391.709991</v>
      </c>
      <c r="F64" s="2">
        <f t="shared" si="13"/>
        <v>8.5799870000000169</v>
      </c>
      <c r="G64" s="2">
        <f t="shared" si="14"/>
        <v>2.3800049999999828</v>
      </c>
      <c r="H64" s="2">
        <f t="shared" si="15"/>
        <v>6.1999820000000341</v>
      </c>
      <c r="I64" s="2">
        <f t="shared" si="16"/>
        <v>8.5799870000000169</v>
      </c>
      <c r="J64" s="7">
        <f t="shared" si="17"/>
        <v>17.645575726816688</v>
      </c>
      <c r="K64" s="7">
        <f t="shared" si="9"/>
        <v>342.78760628681169</v>
      </c>
      <c r="L64" s="7">
        <f t="shared" si="10"/>
        <v>369.2559698770367</v>
      </c>
      <c r="M64" s="7">
        <f t="shared" si="11"/>
        <v>316.31924269658668</v>
      </c>
      <c r="N64" s="13">
        <f t="shared" si="12"/>
        <v>1</v>
      </c>
      <c r="O64" s="13"/>
      <c r="P64" s="13"/>
      <c r="Q64" s="13"/>
      <c r="R64" s="13"/>
      <c r="S64" s="3"/>
    </row>
    <row r="65" spans="1:19" ht="12.75" x14ac:dyDescent="0.2">
      <c r="A65" s="4">
        <v>45083</v>
      </c>
      <c r="B65" s="7">
        <v>388.29998799999998</v>
      </c>
      <c r="C65" s="7">
        <v>391.60000600000001</v>
      </c>
      <c r="D65" s="7">
        <v>381.48001099999999</v>
      </c>
      <c r="E65" s="7">
        <v>386.540009</v>
      </c>
      <c r="F65" s="2">
        <f t="shared" si="13"/>
        <v>10.119995000000017</v>
      </c>
      <c r="G65" s="2">
        <f t="shared" si="14"/>
        <v>0.10998499999999467</v>
      </c>
      <c r="H65" s="2">
        <f t="shared" si="15"/>
        <v>10.229980000000012</v>
      </c>
      <c r="I65" s="2">
        <f t="shared" si="16"/>
        <v>10.229980000000012</v>
      </c>
      <c r="J65" s="7">
        <f t="shared" si="17"/>
        <v>16.904016154135022</v>
      </c>
      <c r="K65" s="7">
        <f t="shared" si="9"/>
        <v>346.95450178330583</v>
      </c>
      <c r="L65" s="7">
        <f t="shared" si="10"/>
        <v>372.31052601450835</v>
      </c>
      <c r="M65" s="7">
        <f t="shared" si="11"/>
        <v>321.5984775521033</v>
      </c>
      <c r="N65" s="13">
        <f t="shared" si="12"/>
        <v>1</v>
      </c>
      <c r="O65" s="13"/>
      <c r="P65" s="13"/>
      <c r="Q65" s="13"/>
      <c r="R65" s="13"/>
      <c r="S65" s="3"/>
    </row>
    <row r="66" spans="1:19" ht="12.75" x14ac:dyDescent="0.2">
      <c r="A66" s="4">
        <v>45084</v>
      </c>
      <c r="B66" s="7">
        <v>389.14999399999999</v>
      </c>
      <c r="C66" s="7">
        <v>394.98998999999998</v>
      </c>
      <c r="D66" s="7">
        <v>373.55999800000001</v>
      </c>
      <c r="E66" s="7">
        <v>374.75</v>
      </c>
      <c r="F66" s="2">
        <f t="shared" si="13"/>
        <v>21.42999199999997</v>
      </c>
      <c r="G66" s="2">
        <f t="shared" si="14"/>
        <v>8.4499809999999798</v>
      </c>
      <c r="H66" s="2">
        <f t="shared" si="15"/>
        <v>12.98001099999999</v>
      </c>
      <c r="I66" s="2">
        <f t="shared" si="16"/>
        <v>21.42999199999997</v>
      </c>
      <c r="J66" s="7">
        <f t="shared" si="17"/>
        <v>17.356613738721517</v>
      </c>
      <c r="K66" s="7">
        <f t="shared" si="9"/>
        <v>349.60169208965766</v>
      </c>
      <c r="L66" s="7">
        <f t="shared" si="10"/>
        <v>375.63661269773991</v>
      </c>
      <c r="M66" s="7">
        <f t="shared" si="11"/>
        <v>323.56677148157542</v>
      </c>
      <c r="N66" s="13">
        <f t="shared" si="12"/>
        <v>0</v>
      </c>
      <c r="O66" s="13"/>
      <c r="P66" s="13"/>
      <c r="Q66" s="13"/>
      <c r="R66" s="13"/>
      <c r="S66" s="3"/>
    </row>
    <row r="67" spans="1:19" ht="12.75" x14ac:dyDescent="0.2">
      <c r="A67" s="4">
        <v>45085</v>
      </c>
      <c r="B67" s="7">
        <v>377.23998999999998</v>
      </c>
      <c r="C67" s="7">
        <v>388.64001500000001</v>
      </c>
      <c r="D67" s="7">
        <v>375.04998799999998</v>
      </c>
      <c r="E67" s="7">
        <v>385.10000600000001</v>
      </c>
      <c r="F67" s="2">
        <f t="shared" si="13"/>
        <v>13.590027000000021</v>
      </c>
      <c r="G67" s="2">
        <f t="shared" si="14"/>
        <v>13.890015000000005</v>
      </c>
      <c r="H67" s="2">
        <f t="shared" si="15"/>
        <v>0.29998799999998482</v>
      </c>
      <c r="I67" s="2">
        <f t="shared" si="16"/>
        <v>13.890015000000005</v>
      </c>
      <c r="J67" s="7">
        <f t="shared" si="17"/>
        <v>17.009953864849365</v>
      </c>
      <c r="K67" s="7">
        <f t="shared" si="9"/>
        <v>352.98248389064264</v>
      </c>
      <c r="L67" s="7">
        <f t="shared" si="10"/>
        <v>378.49741468791672</v>
      </c>
      <c r="M67" s="7">
        <f t="shared" si="11"/>
        <v>327.46755309336856</v>
      </c>
      <c r="N67" s="13">
        <f t="shared" si="12"/>
        <v>1</v>
      </c>
      <c r="O67" s="13"/>
      <c r="P67" s="13"/>
      <c r="Q67" s="13"/>
      <c r="R67" s="13"/>
      <c r="S67" s="3"/>
    </row>
    <row r="68" spans="1:19" ht="12.75" x14ac:dyDescent="0.2">
      <c r="A68" s="4">
        <v>45086</v>
      </c>
      <c r="B68" s="7">
        <v>390.36999500000002</v>
      </c>
      <c r="C68" s="7">
        <v>397.10998499999999</v>
      </c>
      <c r="D68" s="7">
        <v>385.67001299999998</v>
      </c>
      <c r="E68" s="7">
        <v>387.70001200000002</v>
      </c>
      <c r="F68" s="2">
        <f t="shared" si="13"/>
        <v>11.439972000000012</v>
      </c>
      <c r="G68" s="2">
        <f t="shared" si="14"/>
        <v>12.009978999999987</v>
      </c>
      <c r="H68" s="2">
        <f t="shared" si="15"/>
        <v>0.57000699999997551</v>
      </c>
      <c r="I68" s="2">
        <f t="shared" si="16"/>
        <v>12.009978999999987</v>
      </c>
      <c r="J68" s="7">
        <f t="shared" si="17"/>
        <v>16.509956378364429</v>
      </c>
      <c r="K68" s="7">
        <f t="shared" si="9"/>
        <v>356.28891513915289</v>
      </c>
      <c r="L68" s="7">
        <f t="shared" si="10"/>
        <v>381.05384970669951</v>
      </c>
      <c r="M68" s="7">
        <f t="shared" si="11"/>
        <v>331.52398057160627</v>
      </c>
      <c r="N68" s="13">
        <f t="shared" si="12"/>
        <v>1</v>
      </c>
      <c r="O68" s="13"/>
      <c r="P68" s="13"/>
      <c r="Q68" s="13"/>
      <c r="R68" s="13"/>
      <c r="S68" s="3"/>
    </row>
    <row r="69" spans="1:19" ht="12.75" x14ac:dyDescent="0.2">
      <c r="A69" s="4">
        <v>45089</v>
      </c>
      <c r="B69" s="7">
        <v>392</v>
      </c>
      <c r="C69" s="7">
        <v>395.29998799999998</v>
      </c>
      <c r="D69" s="7">
        <v>386.17999300000002</v>
      </c>
      <c r="E69" s="7">
        <v>394.82000699999998</v>
      </c>
      <c r="F69" s="2">
        <f t="shared" si="13"/>
        <v>9.1199949999999603</v>
      </c>
      <c r="G69" s="2">
        <f t="shared" si="14"/>
        <v>7.5999759999999696</v>
      </c>
      <c r="H69" s="2">
        <f t="shared" si="15"/>
        <v>1.5200189999999907</v>
      </c>
      <c r="I69" s="2">
        <f t="shared" si="16"/>
        <v>9.1199949999999603</v>
      </c>
      <c r="J69" s="7">
        <f t="shared" si="17"/>
        <v>15.770960240527982</v>
      </c>
      <c r="K69" s="7">
        <f t="shared" si="9"/>
        <v>359.95854293542402</v>
      </c>
      <c r="L69" s="7">
        <f t="shared" si="10"/>
        <v>383.614983296216</v>
      </c>
      <c r="M69" s="7">
        <f t="shared" si="11"/>
        <v>336.30210257463204</v>
      </c>
      <c r="N69" s="13">
        <f t="shared" si="12"/>
        <v>1</v>
      </c>
      <c r="O69" s="13"/>
      <c r="P69" s="13"/>
      <c r="Q69" s="13"/>
      <c r="R69" s="13"/>
      <c r="S69" s="3"/>
    </row>
    <row r="70" spans="1:19" ht="12.75" x14ac:dyDescent="0.2">
      <c r="A70" s="4">
        <v>45090</v>
      </c>
      <c r="B70" s="7">
        <v>401.85998499999999</v>
      </c>
      <c r="C70" s="7">
        <v>411.01001000000002</v>
      </c>
      <c r="D70" s="7">
        <v>397.39999399999999</v>
      </c>
      <c r="E70" s="7">
        <v>410.22000100000002</v>
      </c>
      <c r="F70" s="2">
        <f t="shared" si="13"/>
        <v>13.61001600000003</v>
      </c>
      <c r="G70" s="2">
        <f t="shared" si="14"/>
        <v>16.190003000000047</v>
      </c>
      <c r="H70" s="2">
        <f t="shared" si="15"/>
        <v>2.5799870000000169</v>
      </c>
      <c r="I70" s="2">
        <f t="shared" si="16"/>
        <v>16.190003000000047</v>
      </c>
      <c r="J70" s="7">
        <f t="shared" si="17"/>
        <v>15.812864516475189</v>
      </c>
      <c r="K70" s="7">
        <f t="shared" si="9"/>
        <v>364.74534846538364</v>
      </c>
      <c r="L70" s="7">
        <f t="shared" si="10"/>
        <v>388.46464524009644</v>
      </c>
      <c r="M70" s="7">
        <f t="shared" si="11"/>
        <v>341.02605169067084</v>
      </c>
      <c r="N70" s="13">
        <f t="shared" si="12"/>
        <v>1</v>
      </c>
      <c r="O70" s="13"/>
      <c r="P70" s="13"/>
      <c r="Q70" s="13"/>
      <c r="R70" s="13"/>
      <c r="S70" s="3"/>
    </row>
    <row r="71" spans="1:19" ht="12.75" x14ac:dyDescent="0.2">
      <c r="A71" s="4">
        <v>45091</v>
      </c>
      <c r="B71" s="7">
        <v>408.23998999999998</v>
      </c>
      <c r="C71" s="7">
        <v>430</v>
      </c>
      <c r="D71" s="7">
        <v>405.51998900000001</v>
      </c>
      <c r="E71" s="7">
        <v>429.97000100000002</v>
      </c>
      <c r="F71" s="2">
        <f t="shared" si="13"/>
        <v>24.48001099999999</v>
      </c>
      <c r="G71" s="2">
        <f t="shared" si="14"/>
        <v>19.779998999999975</v>
      </c>
      <c r="H71" s="2">
        <f t="shared" si="15"/>
        <v>4.7000120000000152</v>
      </c>
      <c r="I71" s="2">
        <f t="shared" si="16"/>
        <v>24.48001099999999</v>
      </c>
      <c r="J71" s="7">
        <f t="shared" si="17"/>
        <v>16.679579164827672</v>
      </c>
      <c r="K71" s="7">
        <f t="shared" si="9"/>
        <v>370.95722013534714</v>
      </c>
      <c r="L71" s="7">
        <f t="shared" si="10"/>
        <v>395.97658888258866</v>
      </c>
      <c r="M71" s="7">
        <f t="shared" si="11"/>
        <v>345.93785138810563</v>
      </c>
      <c r="N71" s="13">
        <f t="shared" si="12"/>
        <v>1</v>
      </c>
      <c r="O71" s="13"/>
      <c r="P71" s="13"/>
      <c r="Q71" s="13"/>
      <c r="R71" s="13"/>
      <c r="S71" s="3"/>
    </row>
    <row r="72" spans="1:19" ht="12.75" x14ac:dyDescent="0.2">
      <c r="A72" s="4">
        <v>45092</v>
      </c>
      <c r="B72" s="7">
        <v>426.01998900000001</v>
      </c>
      <c r="C72" s="7">
        <v>432.89001500000001</v>
      </c>
      <c r="D72" s="7">
        <v>421.47000100000002</v>
      </c>
      <c r="E72" s="7">
        <v>426.52999899999998</v>
      </c>
      <c r="F72" s="2">
        <f t="shared" si="13"/>
        <v>11.420013999999981</v>
      </c>
      <c r="G72" s="2">
        <f t="shared" si="14"/>
        <v>2.9200139999999806</v>
      </c>
      <c r="H72" s="2">
        <f t="shared" si="15"/>
        <v>8.5</v>
      </c>
      <c r="I72" s="2">
        <f t="shared" si="16"/>
        <v>11.420013999999981</v>
      </c>
      <c r="J72" s="7">
        <f t="shared" si="17"/>
        <v>16.153622648344903</v>
      </c>
      <c r="K72" s="7">
        <f t="shared" si="9"/>
        <v>376.24986574150455</v>
      </c>
      <c r="L72" s="7">
        <f t="shared" si="10"/>
        <v>400.4802997140219</v>
      </c>
      <c r="M72" s="7">
        <f t="shared" si="11"/>
        <v>352.0194317689872</v>
      </c>
      <c r="N72" s="13">
        <f t="shared" si="12"/>
        <v>1</v>
      </c>
      <c r="O72" s="13"/>
      <c r="P72" s="13"/>
      <c r="Q72" s="13"/>
      <c r="R72" s="13"/>
      <c r="S72" s="3"/>
    </row>
    <row r="73" spans="1:19" ht="12.75" x14ac:dyDescent="0.2">
      <c r="A73" s="4">
        <v>45093</v>
      </c>
      <c r="B73" s="7">
        <v>434.5</v>
      </c>
      <c r="C73" s="7">
        <v>437.209991</v>
      </c>
      <c r="D73" s="7">
        <v>426.60998499999999</v>
      </c>
      <c r="E73" s="7">
        <v>426.92001299999998</v>
      </c>
      <c r="F73" s="2">
        <f t="shared" si="13"/>
        <v>10.600006000000008</v>
      </c>
      <c r="G73" s="2">
        <f t="shared" si="14"/>
        <v>10.679992000000027</v>
      </c>
      <c r="H73" s="2">
        <f t="shared" si="15"/>
        <v>7.998600000001943E-2</v>
      </c>
      <c r="I73" s="2">
        <f t="shared" si="16"/>
        <v>10.679992000000027</v>
      </c>
      <c r="J73" s="7">
        <f t="shared" si="17"/>
        <v>15.606259583510417</v>
      </c>
      <c r="K73" s="7">
        <f t="shared" si="9"/>
        <v>381.07559405183747</v>
      </c>
      <c r="L73" s="7">
        <f t="shared" si="10"/>
        <v>404.48498342710309</v>
      </c>
      <c r="M73" s="7">
        <f t="shared" si="11"/>
        <v>357.66620467657185</v>
      </c>
      <c r="N73" s="13">
        <f t="shared" si="12"/>
        <v>1</v>
      </c>
      <c r="O73" s="13"/>
      <c r="P73" s="13"/>
      <c r="Q73" s="13"/>
      <c r="R73" s="13"/>
      <c r="S73" s="3"/>
    </row>
    <row r="74" spans="1:19" ht="12.75" x14ac:dyDescent="0.2">
      <c r="A74" s="4">
        <v>45097</v>
      </c>
      <c r="B74" s="7">
        <v>429.98001099999999</v>
      </c>
      <c r="C74" s="7">
        <v>439.89999399999999</v>
      </c>
      <c r="D74" s="7">
        <v>426.73998999999998</v>
      </c>
      <c r="E74" s="7">
        <v>438.07998700000002</v>
      </c>
      <c r="F74" s="2">
        <f t="shared" si="13"/>
        <v>13.160004000000015</v>
      </c>
      <c r="G74" s="2">
        <f t="shared" si="14"/>
        <v>12.979981000000009</v>
      </c>
      <c r="H74" s="2">
        <f t="shared" si="15"/>
        <v>0.1800230000000056</v>
      </c>
      <c r="I74" s="2">
        <f t="shared" si="16"/>
        <v>13.160004000000015</v>
      </c>
      <c r="J74" s="7">
        <f t="shared" si="17"/>
        <v>15.361634025159377</v>
      </c>
      <c r="K74" s="7">
        <f t="shared" si="9"/>
        <v>386.5045838564244</v>
      </c>
      <c r="L74" s="7">
        <f t="shared" si="10"/>
        <v>409.54703489416346</v>
      </c>
      <c r="M74" s="7">
        <f t="shared" si="11"/>
        <v>363.46213281868535</v>
      </c>
      <c r="N74" s="13">
        <f t="shared" si="12"/>
        <v>1</v>
      </c>
      <c r="O74" s="13"/>
      <c r="P74" s="13"/>
      <c r="Q74" s="13"/>
      <c r="R74" s="13"/>
      <c r="S74" s="3"/>
    </row>
    <row r="75" spans="1:19" ht="12.75" x14ac:dyDescent="0.2">
      <c r="A75" s="4">
        <v>45098</v>
      </c>
      <c r="B75" s="7">
        <v>435.01001000000002</v>
      </c>
      <c r="C75" s="7">
        <v>436.14999399999999</v>
      </c>
      <c r="D75" s="7">
        <v>420.79998799999998</v>
      </c>
      <c r="E75" s="7">
        <v>430.45001200000002</v>
      </c>
      <c r="F75" s="2">
        <f t="shared" si="13"/>
        <v>15.350006000000008</v>
      </c>
      <c r="G75" s="2">
        <f t="shared" si="14"/>
        <v>1.9299930000000245</v>
      </c>
      <c r="H75" s="2">
        <f t="shared" si="15"/>
        <v>17.279999000000032</v>
      </c>
      <c r="I75" s="2">
        <f t="shared" si="16"/>
        <v>17.279999000000032</v>
      </c>
      <c r="J75" s="7">
        <f t="shared" si="17"/>
        <v>15.553470522643444</v>
      </c>
      <c r="K75" s="7">
        <f t="shared" si="9"/>
        <v>390.68986272724112</v>
      </c>
      <c r="L75" s="7">
        <f t="shared" si="10"/>
        <v>414.02006851120626</v>
      </c>
      <c r="M75" s="7">
        <f t="shared" si="11"/>
        <v>367.35965694327598</v>
      </c>
      <c r="N75" s="13">
        <f t="shared" si="12"/>
        <v>1</v>
      </c>
      <c r="O75" s="13"/>
      <c r="P75" s="13"/>
      <c r="Q75" s="13"/>
      <c r="R75" s="13"/>
      <c r="S75" s="3"/>
    </row>
    <row r="76" spans="1:19" ht="12.75" x14ac:dyDescent="0.2">
      <c r="A76" s="4">
        <v>45099</v>
      </c>
      <c r="B76" s="7">
        <v>422.52999899999998</v>
      </c>
      <c r="C76" s="7">
        <v>434.26001000000002</v>
      </c>
      <c r="D76" s="7">
        <v>422.33999599999999</v>
      </c>
      <c r="E76" s="7">
        <v>430.25</v>
      </c>
      <c r="F76" s="2">
        <f t="shared" si="13"/>
        <v>11.920014000000037</v>
      </c>
      <c r="G76" s="2">
        <f t="shared" si="14"/>
        <v>3.8099980000000073</v>
      </c>
      <c r="H76" s="2">
        <f t="shared" si="15"/>
        <v>8.1100160000000301</v>
      </c>
      <c r="I76" s="2">
        <f t="shared" si="16"/>
        <v>11.920014000000037</v>
      </c>
      <c r="J76" s="7">
        <f t="shared" si="17"/>
        <v>15.190124870379105</v>
      </c>
      <c r="K76" s="7">
        <f t="shared" si="9"/>
        <v>394.45749484845624</v>
      </c>
      <c r="L76" s="7">
        <f t="shared" si="10"/>
        <v>417.24268215402492</v>
      </c>
      <c r="M76" s="7">
        <f t="shared" si="11"/>
        <v>371.67230754288755</v>
      </c>
      <c r="N76" s="13">
        <f t="shared" si="12"/>
        <v>1</v>
      </c>
      <c r="O76" s="13"/>
      <c r="P76" s="13"/>
      <c r="Q76" s="13"/>
      <c r="R76" s="13"/>
      <c r="S76" s="3"/>
    </row>
    <row r="77" spans="1:19" ht="12.75" x14ac:dyDescent="0.2">
      <c r="A77" s="4">
        <v>45100</v>
      </c>
      <c r="B77" s="7">
        <v>424.64001500000001</v>
      </c>
      <c r="C77" s="7">
        <v>428.08999599999999</v>
      </c>
      <c r="D77" s="7">
        <v>420.14999399999999</v>
      </c>
      <c r="E77" s="7">
        <v>422.08999599999999</v>
      </c>
      <c r="F77" s="2">
        <f t="shared" si="13"/>
        <v>7.9400019999999927</v>
      </c>
      <c r="G77" s="2">
        <f t="shared" si="14"/>
        <v>2.1600040000000149</v>
      </c>
      <c r="H77" s="2">
        <f t="shared" si="15"/>
        <v>10.100006000000008</v>
      </c>
      <c r="I77" s="2">
        <f t="shared" si="16"/>
        <v>10.100006000000008</v>
      </c>
      <c r="J77" s="7">
        <f t="shared" si="17"/>
        <v>14.681112983341196</v>
      </c>
      <c r="K77" s="7">
        <f t="shared" si="9"/>
        <v>397.08916162479375</v>
      </c>
      <c r="L77" s="7">
        <f t="shared" si="10"/>
        <v>419.11083109980552</v>
      </c>
      <c r="M77" s="7">
        <f t="shared" si="11"/>
        <v>375.06749214978197</v>
      </c>
      <c r="N77" s="13">
        <f t="shared" si="12"/>
        <v>1</v>
      </c>
      <c r="O77" s="13"/>
      <c r="P77" s="13"/>
      <c r="Q77" s="13"/>
      <c r="R77" s="13"/>
      <c r="S77" s="3"/>
    </row>
    <row r="78" spans="1:19" ht="12.75" x14ac:dyDescent="0.2">
      <c r="A78" s="4">
        <v>45103</v>
      </c>
      <c r="B78" s="7">
        <v>424.60998499999999</v>
      </c>
      <c r="C78" s="7">
        <v>427.64001500000001</v>
      </c>
      <c r="D78" s="7">
        <v>401</v>
      </c>
      <c r="E78" s="7">
        <v>406.32000699999998</v>
      </c>
      <c r="F78" s="2">
        <f t="shared" si="13"/>
        <v>26.640015000000005</v>
      </c>
      <c r="G78" s="2">
        <f t="shared" si="14"/>
        <v>5.5500190000000202</v>
      </c>
      <c r="H78" s="2">
        <f t="shared" si="15"/>
        <v>21.089995999999985</v>
      </c>
      <c r="I78" s="2">
        <f t="shared" si="16"/>
        <v>26.640015000000005</v>
      </c>
      <c r="J78" s="7">
        <f t="shared" si="17"/>
        <v>15.877003185007078</v>
      </c>
      <c r="K78" s="7">
        <f t="shared" si="9"/>
        <v>397.9682897557658</v>
      </c>
      <c r="L78" s="7">
        <f t="shared" si="10"/>
        <v>421.78379453327642</v>
      </c>
      <c r="M78" s="7">
        <f t="shared" si="11"/>
        <v>374.15278497825517</v>
      </c>
      <c r="N78" s="13">
        <f t="shared" si="12"/>
        <v>0</v>
      </c>
      <c r="O78" s="13"/>
      <c r="P78" s="13"/>
      <c r="Q78" s="13"/>
      <c r="R78" s="13"/>
      <c r="S78" s="3"/>
    </row>
    <row r="79" spans="1:19" ht="12.75" x14ac:dyDescent="0.2">
      <c r="A79" s="4">
        <v>45104</v>
      </c>
      <c r="B79" s="7">
        <v>407.98998999999998</v>
      </c>
      <c r="C79" s="7">
        <v>419.39999399999999</v>
      </c>
      <c r="D79" s="7">
        <v>404.48001099999999</v>
      </c>
      <c r="E79" s="7">
        <v>418.76001000000002</v>
      </c>
      <c r="F79" s="2">
        <f t="shared" si="13"/>
        <v>14.919983000000002</v>
      </c>
      <c r="G79" s="2">
        <f t="shared" si="14"/>
        <v>13.079987000000017</v>
      </c>
      <c r="H79" s="2">
        <f t="shared" si="15"/>
        <v>1.8399959999999851</v>
      </c>
      <c r="I79" s="2">
        <f t="shared" si="16"/>
        <v>14.919983000000002</v>
      </c>
      <c r="J79" s="7">
        <f t="shared" si="17"/>
        <v>15.78130116650637</v>
      </c>
      <c r="K79" s="7">
        <f t="shared" si="9"/>
        <v>399.94845358855002</v>
      </c>
      <c r="L79" s="7">
        <f t="shared" si="10"/>
        <v>423.62040533830958</v>
      </c>
      <c r="M79" s="7">
        <f t="shared" si="11"/>
        <v>376.27650183879047</v>
      </c>
      <c r="N79" s="13">
        <f t="shared" si="12"/>
        <v>0</v>
      </c>
      <c r="O79" s="13"/>
      <c r="P79" s="13"/>
      <c r="Q79" s="13"/>
      <c r="R79" s="13"/>
      <c r="S79" s="3"/>
    </row>
    <row r="80" spans="1:19" ht="12.75" x14ac:dyDescent="0.2">
      <c r="A80" s="4">
        <v>45105</v>
      </c>
      <c r="B80" s="7">
        <v>406.60000600000001</v>
      </c>
      <c r="C80" s="7">
        <v>418.45001200000002</v>
      </c>
      <c r="D80" s="7">
        <v>405.17999300000002</v>
      </c>
      <c r="E80" s="7">
        <v>411.17001299999998</v>
      </c>
      <c r="F80" s="2">
        <f t="shared" si="13"/>
        <v>13.270018999999991</v>
      </c>
      <c r="G80" s="2">
        <f t="shared" si="14"/>
        <v>0.30999800000000732</v>
      </c>
      <c r="H80" s="2">
        <f t="shared" si="15"/>
        <v>13.580016999999998</v>
      </c>
      <c r="I80" s="2">
        <f t="shared" si="16"/>
        <v>13.580016999999998</v>
      </c>
      <c r="J80" s="7">
        <f t="shared" si="17"/>
        <v>15.561172749855732</v>
      </c>
      <c r="K80" s="7">
        <f t="shared" si="9"/>
        <v>401.01717353249762</v>
      </c>
      <c r="L80" s="7">
        <f t="shared" si="10"/>
        <v>424.35893265728123</v>
      </c>
      <c r="M80" s="7">
        <f t="shared" si="11"/>
        <v>377.67541440771402</v>
      </c>
      <c r="N80" s="13">
        <f t="shared" si="12"/>
        <v>0</v>
      </c>
      <c r="O80" s="13"/>
      <c r="P80" s="13"/>
      <c r="Q80" s="13"/>
      <c r="R80" s="13"/>
      <c r="S80" s="3"/>
    </row>
    <row r="81" spans="1:19" ht="12.75" x14ac:dyDescent="0.2">
      <c r="A81" s="4">
        <v>45106</v>
      </c>
      <c r="B81" s="7">
        <v>415.57998700000002</v>
      </c>
      <c r="C81" s="7">
        <v>416</v>
      </c>
      <c r="D81" s="7">
        <v>406</v>
      </c>
      <c r="E81" s="7">
        <v>408.22000100000002</v>
      </c>
      <c r="F81" s="2">
        <f t="shared" si="13"/>
        <v>10</v>
      </c>
      <c r="G81" s="2">
        <f t="shared" si="14"/>
        <v>4.8299870000000169</v>
      </c>
      <c r="H81" s="2">
        <f t="shared" si="15"/>
        <v>5.1700129999999831</v>
      </c>
      <c r="I81" s="2">
        <f t="shared" si="16"/>
        <v>10</v>
      </c>
      <c r="J81" s="7">
        <f t="shared" si="17"/>
        <v>15.00505547487016</v>
      </c>
      <c r="K81" s="7">
        <f t="shared" si="9"/>
        <v>401.70315710083116</v>
      </c>
      <c r="L81" s="7">
        <f t="shared" si="10"/>
        <v>424.2107403131364</v>
      </c>
      <c r="M81" s="7">
        <f t="shared" si="11"/>
        <v>379.19557388852593</v>
      </c>
      <c r="N81" s="13">
        <f t="shared" si="12"/>
        <v>0</v>
      </c>
      <c r="O81" s="13"/>
      <c r="P81" s="13"/>
      <c r="Q81" s="13"/>
      <c r="R81" s="13"/>
      <c r="S81" s="3"/>
    </row>
    <row r="82" spans="1:19" ht="12.75" x14ac:dyDescent="0.2">
      <c r="A82" s="4">
        <v>45107</v>
      </c>
      <c r="B82" s="7">
        <v>416.79998799999998</v>
      </c>
      <c r="C82" s="7">
        <v>425.5</v>
      </c>
      <c r="D82" s="7">
        <v>415.01001000000002</v>
      </c>
      <c r="E82" s="7">
        <v>423.01998900000001</v>
      </c>
      <c r="F82" s="2">
        <f t="shared" si="13"/>
        <v>10.489989999999977</v>
      </c>
      <c r="G82" s="2">
        <f t="shared" si="14"/>
        <v>17.279998999999975</v>
      </c>
      <c r="H82" s="2">
        <f t="shared" si="15"/>
        <v>6.7900089999999977</v>
      </c>
      <c r="I82" s="2">
        <f t="shared" si="16"/>
        <v>17.279998999999975</v>
      </c>
      <c r="J82" s="7">
        <f t="shared" si="17"/>
        <v>15.232549827383142</v>
      </c>
      <c r="K82" s="7">
        <f t="shared" si="9"/>
        <v>403.7333315674187</v>
      </c>
      <c r="L82" s="7">
        <f t="shared" si="10"/>
        <v>426.58215630849344</v>
      </c>
      <c r="M82" s="7">
        <f t="shared" si="11"/>
        <v>380.88450682634397</v>
      </c>
      <c r="N82" s="13">
        <f t="shared" si="12"/>
        <v>0</v>
      </c>
      <c r="O82" s="13"/>
      <c r="P82" s="13"/>
      <c r="Q82" s="13"/>
      <c r="R82" s="13"/>
      <c r="S82" s="3"/>
    </row>
    <row r="83" spans="1:19" ht="12.75" x14ac:dyDescent="0.2">
      <c r="A83" s="4">
        <v>45110</v>
      </c>
      <c r="B83" s="7">
        <v>425.17001299999998</v>
      </c>
      <c r="C83" s="7">
        <v>428.98001099999999</v>
      </c>
      <c r="D83" s="7">
        <v>422.01998900000001</v>
      </c>
      <c r="E83" s="7">
        <v>424.13000499999998</v>
      </c>
      <c r="F83" s="2">
        <f t="shared" si="13"/>
        <v>6.9600219999999808</v>
      </c>
      <c r="G83" s="2">
        <f t="shared" si="14"/>
        <v>5.9600219999999808</v>
      </c>
      <c r="H83" s="2">
        <f t="shared" si="15"/>
        <v>1</v>
      </c>
      <c r="I83" s="2">
        <f t="shared" si="16"/>
        <v>6.9600219999999808</v>
      </c>
      <c r="J83" s="7">
        <f t="shared" si="17"/>
        <v>14.405297044644827</v>
      </c>
      <c r="K83" s="7">
        <f t="shared" si="9"/>
        <v>405.67587189433124</v>
      </c>
      <c r="L83" s="7">
        <f t="shared" si="10"/>
        <v>427.2838174612985</v>
      </c>
      <c r="M83" s="7">
        <f t="shared" si="11"/>
        <v>384.06792632736398</v>
      </c>
      <c r="N83" s="13">
        <f t="shared" si="12"/>
        <v>0</v>
      </c>
      <c r="O83" s="13"/>
      <c r="P83" s="13"/>
      <c r="Q83" s="13"/>
      <c r="R83" s="13"/>
      <c r="S83" s="3"/>
    </row>
    <row r="84" spans="1:19" ht="12.75" x14ac:dyDescent="0.2">
      <c r="A84" s="4">
        <v>45112</v>
      </c>
      <c r="B84" s="7">
        <v>421.35000600000001</v>
      </c>
      <c r="C84" s="7">
        <v>431.76998900000001</v>
      </c>
      <c r="D84" s="7">
        <v>420.85000600000001</v>
      </c>
      <c r="E84" s="7">
        <v>423.17001299999998</v>
      </c>
      <c r="F84" s="2">
        <f t="shared" si="13"/>
        <v>10.919983000000002</v>
      </c>
      <c r="G84" s="2">
        <f t="shared" si="14"/>
        <v>7.6399840000000268</v>
      </c>
      <c r="H84" s="2">
        <f t="shared" si="15"/>
        <v>3.2799989999999752</v>
      </c>
      <c r="I84" s="2">
        <f t="shared" si="16"/>
        <v>10.919983000000002</v>
      </c>
      <c r="J84" s="7">
        <f t="shared" si="17"/>
        <v>14.056765640180345</v>
      </c>
      <c r="K84" s="7">
        <f t="shared" si="9"/>
        <v>407.34198057106158</v>
      </c>
      <c r="L84" s="7">
        <f t="shared" si="10"/>
        <v>428.42712903133213</v>
      </c>
      <c r="M84" s="7">
        <f t="shared" si="11"/>
        <v>386.25683211079104</v>
      </c>
      <c r="N84" s="13">
        <f t="shared" si="12"/>
        <v>0</v>
      </c>
      <c r="O84" s="13"/>
      <c r="P84" s="13"/>
      <c r="Q84" s="13"/>
      <c r="R84" s="13"/>
      <c r="S84" s="3"/>
    </row>
    <row r="85" spans="1:19" ht="12.75" x14ac:dyDescent="0.2">
      <c r="A85" s="4">
        <v>45113</v>
      </c>
      <c r="B85" s="7">
        <v>418.44000199999999</v>
      </c>
      <c r="C85" s="7">
        <v>421.790009</v>
      </c>
      <c r="D85" s="7">
        <v>413.459991</v>
      </c>
      <c r="E85" s="7">
        <v>421.02999899999998</v>
      </c>
      <c r="F85" s="2">
        <f t="shared" si="13"/>
        <v>8.3300179999999955</v>
      </c>
      <c r="G85" s="2">
        <f t="shared" si="14"/>
        <v>1.3800039999999854</v>
      </c>
      <c r="H85" s="2">
        <f t="shared" si="15"/>
        <v>9.7100219999999808</v>
      </c>
      <c r="I85" s="2">
        <f t="shared" si="16"/>
        <v>9.7100219999999808</v>
      </c>
      <c r="J85" s="7">
        <f t="shared" si="17"/>
        <v>13.622091276162308</v>
      </c>
      <c r="K85" s="7">
        <f t="shared" si="9"/>
        <v>408.64560137381761</v>
      </c>
      <c r="L85" s="7">
        <f t="shared" si="10"/>
        <v>429.07873828806106</v>
      </c>
      <c r="M85" s="7">
        <f t="shared" si="11"/>
        <v>388.21246445957416</v>
      </c>
      <c r="N85" s="13">
        <f t="shared" si="12"/>
        <v>0</v>
      </c>
      <c r="O85" s="13"/>
      <c r="P85" s="13"/>
      <c r="Q85" s="13"/>
      <c r="R85" s="13"/>
      <c r="S85" s="3"/>
    </row>
    <row r="86" spans="1:19" ht="12.75" x14ac:dyDescent="0.2">
      <c r="A86" s="4">
        <v>45114</v>
      </c>
      <c r="B86" s="7">
        <v>423.22000100000002</v>
      </c>
      <c r="C86" s="7">
        <v>432.14001500000001</v>
      </c>
      <c r="D86" s="7">
        <v>421.79998799999998</v>
      </c>
      <c r="E86" s="7">
        <v>425.02999899999998</v>
      </c>
      <c r="F86" s="2">
        <f t="shared" si="13"/>
        <v>10.340027000000021</v>
      </c>
      <c r="G86" s="2">
        <f t="shared" si="14"/>
        <v>11.11001600000003</v>
      </c>
      <c r="H86" s="2">
        <f t="shared" si="15"/>
        <v>0.76998900000000958</v>
      </c>
      <c r="I86" s="2">
        <f t="shared" si="16"/>
        <v>11.11001600000003</v>
      </c>
      <c r="J86" s="7">
        <f t="shared" si="17"/>
        <v>13.370883748546081</v>
      </c>
      <c r="K86" s="7">
        <f t="shared" si="9"/>
        <v>410.2060201953588</v>
      </c>
      <c r="L86" s="7">
        <f t="shared" si="10"/>
        <v>430.26234581817795</v>
      </c>
      <c r="M86" s="7">
        <f t="shared" si="11"/>
        <v>390.14969457253966</v>
      </c>
      <c r="N86" s="13">
        <f t="shared" si="12"/>
        <v>0</v>
      </c>
      <c r="O86" s="13"/>
      <c r="P86" s="13"/>
      <c r="Q86" s="13"/>
      <c r="R86" s="13"/>
      <c r="S86" s="3"/>
    </row>
    <row r="87" spans="1:19" ht="12.75" x14ac:dyDescent="0.2">
      <c r="A87" s="4">
        <v>45117</v>
      </c>
      <c r="B87" s="7">
        <v>426.57000699999998</v>
      </c>
      <c r="C87" s="7">
        <v>428.10998499999999</v>
      </c>
      <c r="D87" s="7">
        <v>416.48998999999998</v>
      </c>
      <c r="E87" s="7">
        <v>421.79998799999998</v>
      </c>
      <c r="F87" s="2">
        <f t="shared" si="13"/>
        <v>11.619995000000017</v>
      </c>
      <c r="G87" s="2">
        <f t="shared" si="14"/>
        <v>3.0799860000000194</v>
      </c>
      <c r="H87" s="2">
        <f t="shared" si="15"/>
        <v>8.5400089999999977</v>
      </c>
      <c r="I87" s="2">
        <f t="shared" si="16"/>
        <v>11.619995000000017</v>
      </c>
      <c r="J87" s="7">
        <f t="shared" si="17"/>
        <v>13.195794873691476</v>
      </c>
      <c r="K87" s="7">
        <f t="shared" si="9"/>
        <v>411.31020760532459</v>
      </c>
      <c r="L87" s="7">
        <f t="shared" si="10"/>
        <v>431.1038999158618</v>
      </c>
      <c r="M87" s="7">
        <f t="shared" si="11"/>
        <v>391.51651529478738</v>
      </c>
      <c r="N87" s="13">
        <f t="shared" si="12"/>
        <v>0</v>
      </c>
      <c r="O87" s="13"/>
      <c r="P87" s="13"/>
      <c r="Q87" s="13"/>
      <c r="R87" s="13"/>
      <c r="S87" s="3"/>
    </row>
    <row r="88" spans="1:19" ht="12.75" x14ac:dyDescent="0.2">
      <c r="A88" s="4">
        <v>45118</v>
      </c>
      <c r="B88" s="7">
        <v>424.80999800000001</v>
      </c>
      <c r="C88" s="7">
        <v>427.57998700000002</v>
      </c>
      <c r="D88" s="7">
        <v>420.67001299999998</v>
      </c>
      <c r="E88" s="7">
        <v>424.04998799999998</v>
      </c>
      <c r="F88" s="2">
        <f t="shared" si="13"/>
        <v>6.9099740000000338</v>
      </c>
      <c r="G88" s="2">
        <f t="shared" si="14"/>
        <v>5.7799990000000321</v>
      </c>
      <c r="H88" s="2">
        <f t="shared" si="15"/>
        <v>1.1299750000000017</v>
      </c>
      <c r="I88" s="2">
        <f t="shared" si="16"/>
        <v>6.9099740000000338</v>
      </c>
      <c r="J88" s="7">
        <f t="shared" si="17"/>
        <v>12.567212786322333</v>
      </c>
      <c r="K88" s="7">
        <f t="shared" si="9"/>
        <v>412.5235200238651</v>
      </c>
      <c r="L88" s="7">
        <f t="shared" si="10"/>
        <v>431.3743392033486</v>
      </c>
      <c r="M88" s="7">
        <f t="shared" si="11"/>
        <v>393.67270084438161</v>
      </c>
      <c r="N88" s="13">
        <f t="shared" si="12"/>
        <v>0</v>
      </c>
      <c r="O88" s="13"/>
      <c r="P88" s="13"/>
      <c r="Q88" s="13"/>
      <c r="R88" s="13"/>
      <c r="S88" s="3"/>
    </row>
    <row r="89" spans="1:19" ht="12.75" x14ac:dyDescent="0.2">
      <c r="A89" s="4">
        <v>45119</v>
      </c>
      <c r="B89" s="7">
        <v>430.32998700000002</v>
      </c>
      <c r="C89" s="7">
        <v>439.35000600000001</v>
      </c>
      <c r="D89" s="7">
        <v>427.76998900000001</v>
      </c>
      <c r="E89" s="7">
        <v>439.01998900000001</v>
      </c>
      <c r="F89" s="2">
        <f t="shared" si="13"/>
        <v>11.580016999999998</v>
      </c>
      <c r="G89" s="2">
        <f t="shared" si="14"/>
        <v>15.300018000000023</v>
      </c>
      <c r="H89" s="2">
        <f t="shared" si="15"/>
        <v>3.7200010000000248</v>
      </c>
      <c r="I89" s="2">
        <f t="shared" si="16"/>
        <v>15.300018000000023</v>
      </c>
      <c r="J89" s="7">
        <f t="shared" si="17"/>
        <v>12.840493307690103</v>
      </c>
      <c r="K89" s="7">
        <f t="shared" si="9"/>
        <v>415.0469932596875</v>
      </c>
      <c r="L89" s="7">
        <f t="shared" si="10"/>
        <v>434.30773322122263</v>
      </c>
      <c r="M89" s="7">
        <f t="shared" si="11"/>
        <v>395.78625329815236</v>
      </c>
      <c r="N89" s="13">
        <f t="shared" si="12"/>
        <v>1</v>
      </c>
      <c r="O89" s="13"/>
      <c r="P89" s="13"/>
      <c r="Q89" s="13"/>
      <c r="R89" s="13"/>
      <c r="S89" s="3"/>
    </row>
    <row r="90" spans="1:19" ht="12.75" x14ac:dyDescent="0.2">
      <c r="A90" s="4">
        <v>45120</v>
      </c>
      <c r="B90" s="7">
        <v>445.17999300000002</v>
      </c>
      <c r="C90" s="7">
        <v>461.54998799999998</v>
      </c>
      <c r="D90" s="7">
        <v>444.92001299999998</v>
      </c>
      <c r="E90" s="7">
        <v>459.76998900000001</v>
      </c>
      <c r="F90" s="2">
        <f t="shared" si="13"/>
        <v>16.629975000000002</v>
      </c>
      <c r="G90" s="2">
        <f t="shared" si="14"/>
        <v>22.529998999999975</v>
      </c>
      <c r="H90" s="2">
        <f t="shared" si="15"/>
        <v>5.9000239999999735</v>
      </c>
      <c r="I90" s="2">
        <f t="shared" si="16"/>
        <v>22.529998999999975</v>
      </c>
      <c r="J90" s="7">
        <f t="shared" si="17"/>
        <v>13.80944387692109</v>
      </c>
      <c r="K90" s="7">
        <f t="shared" si="9"/>
        <v>419.30632618733631</v>
      </c>
      <c r="L90" s="7">
        <f t="shared" si="10"/>
        <v>440.02049200271796</v>
      </c>
      <c r="M90" s="7">
        <f t="shared" si="11"/>
        <v>398.59216037195466</v>
      </c>
      <c r="N90" s="13">
        <f t="shared" si="12"/>
        <v>1</v>
      </c>
      <c r="O90" s="13"/>
      <c r="P90" s="13"/>
      <c r="Q90" s="13"/>
      <c r="R90" s="13"/>
      <c r="S90" s="3"/>
    </row>
    <row r="91" spans="1:19" ht="12.75" x14ac:dyDescent="0.2">
      <c r="A91" s="4">
        <v>45121</v>
      </c>
      <c r="B91" s="7">
        <v>465.82998700000002</v>
      </c>
      <c r="C91" s="7">
        <v>480.88000499999998</v>
      </c>
      <c r="D91" s="7">
        <v>450.60000600000001</v>
      </c>
      <c r="E91" s="7">
        <v>454.69000199999999</v>
      </c>
      <c r="F91" s="2">
        <f t="shared" si="13"/>
        <v>30.279998999999975</v>
      </c>
      <c r="G91" s="2">
        <f t="shared" si="14"/>
        <v>21.110015999999973</v>
      </c>
      <c r="H91" s="2">
        <f t="shared" si="15"/>
        <v>9.169983000000002</v>
      </c>
      <c r="I91" s="2">
        <f t="shared" si="16"/>
        <v>30.279998999999975</v>
      </c>
      <c r="J91" s="7">
        <f t="shared" si="17"/>
        <v>15.456499389228979</v>
      </c>
      <c r="K91" s="7">
        <f t="shared" si="9"/>
        <v>422.67620007425666</v>
      </c>
      <c r="L91" s="7">
        <f t="shared" si="10"/>
        <v>445.86094915810014</v>
      </c>
      <c r="M91" s="7">
        <f t="shared" si="11"/>
        <v>399.49145099041317</v>
      </c>
      <c r="N91" s="13">
        <f t="shared" si="12"/>
        <v>1</v>
      </c>
      <c r="O91" s="13"/>
      <c r="P91" s="13"/>
      <c r="Q91" s="13"/>
      <c r="R91" s="13"/>
      <c r="S91" s="3"/>
    </row>
    <row r="92" spans="1:19" ht="12.75" x14ac:dyDescent="0.2">
      <c r="A92" s="4">
        <v>45124</v>
      </c>
      <c r="B92" s="7">
        <v>462.89001500000001</v>
      </c>
      <c r="C92" s="7">
        <v>464.959991</v>
      </c>
      <c r="D92" s="7">
        <v>452.61999500000002</v>
      </c>
      <c r="E92" s="7">
        <v>464.60998499999999</v>
      </c>
      <c r="F92" s="2">
        <f t="shared" si="13"/>
        <v>12.339995999999985</v>
      </c>
      <c r="G92" s="2">
        <f t="shared" si="14"/>
        <v>10.26998900000001</v>
      </c>
      <c r="H92" s="2">
        <f t="shared" si="15"/>
        <v>2.0700069999999755</v>
      </c>
      <c r="I92" s="2">
        <f t="shared" si="16"/>
        <v>12.339995999999985</v>
      </c>
      <c r="J92" s="7">
        <f t="shared" si="17"/>
        <v>15.14484905030608</v>
      </c>
      <c r="K92" s="7">
        <f t="shared" si="9"/>
        <v>426.66989387670839</v>
      </c>
      <c r="L92" s="7">
        <f t="shared" si="10"/>
        <v>449.38716745216749</v>
      </c>
      <c r="M92" s="7">
        <f t="shared" si="11"/>
        <v>403.95262030124928</v>
      </c>
      <c r="N92" s="13">
        <f t="shared" si="12"/>
        <v>1</v>
      </c>
      <c r="O92" s="13"/>
      <c r="P92" s="13"/>
      <c r="Q92" s="13"/>
      <c r="R92" s="13"/>
      <c r="S92" s="3"/>
    </row>
    <row r="93" spans="1:19" ht="12.75" x14ac:dyDescent="0.2">
      <c r="A93" s="4">
        <v>45125</v>
      </c>
      <c r="B93" s="7">
        <v>467.01001000000002</v>
      </c>
      <c r="C93" s="7">
        <v>478.959991</v>
      </c>
      <c r="D93" s="7">
        <v>457.33999599999999</v>
      </c>
      <c r="E93" s="7">
        <v>474.94000199999999</v>
      </c>
      <c r="F93" s="2">
        <f t="shared" si="13"/>
        <v>21.619995000000017</v>
      </c>
      <c r="G93" s="2">
        <f t="shared" si="14"/>
        <v>14.350006000000008</v>
      </c>
      <c r="H93" s="2">
        <f t="shared" si="15"/>
        <v>7.2699890000000096</v>
      </c>
      <c r="I93" s="2">
        <f t="shared" si="16"/>
        <v>21.619995000000017</v>
      </c>
      <c r="J93" s="7">
        <f t="shared" si="17"/>
        <v>15.792363645275474</v>
      </c>
      <c r="K93" s="7">
        <f t="shared" si="9"/>
        <v>431.26704703130758</v>
      </c>
      <c r="L93" s="7">
        <f t="shared" si="10"/>
        <v>454.95559249922081</v>
      </c>
      <c r="M93" s="7">
        <f t="shared" si="11"/>
        <v>407.57850156339435</v>
      </c>
      <c r="N93" s="13">
        <f t="shared" si="12"/>
        <v>1</v>
      </c>
      <c r="O93" s="13"/>
      <c r="P93" s="13"/>
      <c r="Q93" s="13"/>
      <c r="R93" s="13"/>
      <c r="S93" s="3"/>
    </row>
    <row r="94" spans="1:19" ht="12.75" x14ac:dyDescent="0.2">
      <c r="A94" s="4">
        <v>45126</v>
      </c>
      <c r="B94" s="7">
        <v>474.64001500000001</v>
      </c>
      <c r="C94" s="7">
        <v>478.17999300000002</v>
      </c>
      <c r="D94" s="7">
        <v>467.42001299999998</v>
      </c>
      <c r="E94" s="7">
        <v>470.76998900000001</v>
      </c>
      <c r="F94" s="2">
        <f t="shared" si="13"/>
        <v>10.759980000000041</v>
      </c>
      <c r="G94" s="2">
        <f t="shared" si="14"/>
        <v>3.2399910000000318</v>
      </c>
      <c r="H94" s="2">
        <f t="shared" si="15"/>
        <v>7.5199890000000096</v>
      </c>
      <c r="I94" s="2">
        <f t="shared" si="16"/>
        <v>10.759980000000041</v>
      </c>
      <c r="J94" s="7">
        <f t="shared" si="17"/>
        <v>15.28912528074793</v>
      </c>
      <c r="K94" s="7">
        <f t="shared" si="9"/>
        <v>435.02923198070687</v>
      </c>
      <c r="L94" s="7">
        <f t="shared" si="10"/>
        <v>457.96291990182874</v>
      </c>
      <c r="M94" s="7">
        <f t="shared" si="11"/>
        <v>412.095544059585</v>
      </c>
      <c r="N94" s="13">
        <f t="shared" si="12"/>
        <v>1</v>
      </c>
      <c r="O94" s="13"/>
      <c r="P94" s="13"/>
      <c r="Q94" s="13"/>
      <c r="R94" s="13"/>
      <c r="S94" s="3"/>
    </row>
    <row r="95" spans="1:19" ht="12.75" x14ac:dyDescent="0.2">
      <c r="A95" s="4">
        <v>45127</v>
      </c>
      <c r="B95" s="7">
        <v>465.07000699999998</v>
      </c>
      <c r="C95" s="7">
        <v>470.86999500000002</v>
      </c>
      <c r="D95" s="7">
        <v>450.61999500000002</v>
      </c>
      <c r="E95" s="7">
        <v>455.20001200000002</v>
      </c>
      <c r="F95" s="2">
        <f t="shared" si="13"/>
        <v>20.25</v>
      </c>
      <c r="G95" s="2">
        <f t="shared" si="14"/>
        <v>0.10000600000000759</v>
      </c>
      <c r="H95" s="2">
        <f t="shared" si="15"/>
        <v>20.149993999999992</v>
      </c>
      <c r="I95" s="2">
        <f t="shared" si="16"/>
        <v>20.25</v>
      </c>
      <c r="J95" s="7">
        <f t="shared" si="17"/>
        <v>15.785212752673138</v>
      </c>
      <c r="K95" s="7">
        <f t="shared" si="9"/>
        <v>436.95025864921098</v>
      </c>
      <c r="L95" s="7">
        <f t="shared" si="10"/>
        <v>460.6280777782207</v>
      </c>
      <c r="M95" s="7">
        <f t="shared" si="11"/>
        <v>413.27243952020126</v>
      </c>
      <c r="N95" s="13">
        <f t="shared" si="12"/>
        <v>0</v>
      </c>
      <c r="O95" s="13"/>
      <c r="P95" s="13"/>
      <c r="Q95" s="13"/>
      <c r="R95" s="13"/>
      <c r="S95" s="3"/>
    </row>
    <row r="96" spans="1:19" ht="12.75" x14ac:dyDescent="0.2">
      <c r="A96" s="4">
        <v>45128</v>
      </c>
      <c r="B96" s="7">
        <v>457.88000499999998</v>
      </c>
      <c r="C96" s="7">
        <v>458.66000400000001</v>
      </c>
      <c r="D96" s="7">
        <v>441</v>
      </c>
      <c r="E96" s="7">
        <v>443.08999599999999</v>
      </c>
      <c r="F96" s="2">
        <f t="shared" si="13"/>
        <v>17.660004000000015</v>
      </c>
      <c r="G96" s="2">
        <f t="shared" si="14"/>
        <v>3.4599919999999997</v>
      </c>
      <c r="H96" s="2">
        <f t="shared" si="15"/>
        <v>14.200012000000015</v>
      </c>
      <c r="I96" s="2">
        <f t="shared" si="16"/>
        <v>17.660004000000015</v>
      </c>
      <c r="J96" s="7">
        <f t="shared" si="17"/>
        <v>15.972691877405826</v>
      </c>
      <c r="K96" s="7">
        <f t="shared" si="9"/>
        <v>437.53499553976235</v>
      </c>
      <c r="L96" s="7">
        <f t="shared" si="10"/>
        <v>461.49403335587107</v>
      </c>
      <c r="M96" s="7">
        <f t="shared" si="11"/>
        <v>413.57595772365363</v>
      </c>
      <c r="N96" s="13">
        <f t="shared" si="12"/>
        <v>0</v>
      </c>
      <c r="O96" s="13"/>
      <c r="P96" s="13"/>
      <c r="Q96" s="13"/>
      <c r="R96" s="13"/>
      <c r="S96" s="3"/>
    </row>
    <row r="97" spans="1:19" ht="12.75" x14ac:dyDescent="0.2">
      <c r="A97" s="4">
        <v>45131</v>
      </c>
      <c r="B97" s="7">
        <v>447.30999800000001</v>
      </c>
      <c r="C97" s="7">
        <v>451.08999599999999</v>
      </c>
      <c r="D97" s="7">
        <v>440.39999399999999</v>
      </c>
      <c r="E97" s="7">
        <v>446.11999500000002</v>
      </c>
      <c r="F97" s="2">
        <f t="shared" si="13"/>
        <v>10.690001999999993</v>
      </c>
      <c r="G97" s="2">
        <f t="shared" si="14"/>
        <v>8</v>
      </c>
      <c r="H97" s="2">
        <f t="shared" si="15"/>
        <v>2.6900019999999927</v>
      </c>
      <c r="I97" s="2">
        <f t="shared" si="16"/>
        <v>10.690001999999993</v>
      </c>
      <c r="J97" s="7">
        <f t="shared" si="17"/>
        <v>15.444422889665242</v>
      </c>
      <c r="K97" s="7">
        <f t="shared" ref="K97:K160" si="18">E97*(2/($R$1+1))+K96*(1-(2/($R$1+1)))</f>
        <v>438.35261453597548</v>
      </c>
      <c r="L97" s="7">
        <f t="shared" ref="L97:L160" si="19">K97+J97*$V$1</f>
        <v>461.51924887047335</v>
      </c>
      <c r="M97" s="7">
        <f t="shared" ref="M97:M160" si="20">K97-J97*$V$1</f>
        <v>415.18598020147761</v>
      </c>
      <c r="N97" s="13">
        <f t="shared" ref="N97:N160" si="21">IF(E97&gt;L97,1,)</f>
        <v>0</v>
      </c>
      <c r="O97" s="13"/>
      <c r="P97" s="13"/>
      <c r="Q97" s="13"/>
      <c r="R97" s="13"/>
      <c r="S97" s="3"/>
    </row>
    <row r="98" spans="1:19" ht="12.75" x14ac:dyDescent="0.2">
      <c r="A98" s="4">
        <v>45132</v>
      </c>
      <c r="B98" s="7">
        <v>449.41000400000001</v>
      </c>
      <c r="C98" s="7">
        <v>461.82998700000002</v>
      </c>
      <c r="D98" s="7">
        <v>449.23001099999999</v>
      </c>
      <c r="E98" s="7">
        <v>456.790009</v>
      </c>
      <c r="F98" s="2">
        <f t="shared" si="13"/>
        <v>12.599976000000026</v>
      </c>
      <c r="G98" s="2">
        <f t="shared" si="14"/>
        <v>15.709992</v>
      </c>
      <c r="H98" s="2">
        <f t="shared" si="15"/>
        <v>3.1100159999999732</v>
      </c>
      <c r="I98" s="2">
        <f t="shared" si="16"/>
        <v>15.709992</v>
      </c>
      <c r="J98" s="7">
        <f t="shared" si="17"/>
        <v>15.470979800698718</v>
      </c>
      <c r="K98" s="7">
        <f t="shared" si="18"/>
        <v>440.10855686588258</v>
      </c>
      <c r="L98" s="7">
        <f t="shared" si="19"/>
        <v>463.31502656693067</v>
      </c>
      <c r="M98" s="7">
        <f t="shared" si="20"/>
        <v>416.90208716483448</v>
      </c>
      <c r="N98" s="13">
        <f t="shared" si="21"/>
        <v>0</v>
      </c>
      <c r="O98" s="13"/>
      <c r="P98" s="13"/>
      <c r="Q98" s="13"/>
      <c r="R98" s="13"/>
      <c r="S98" s="3"/>
    </row>
    <row r="99" spans="1:19" ht="12.75" x14ac:dyDescent="0.2">
      <c r="A99" s="4">
        <v>45133</v>
      </c>
      <c r="B99" s="7">
        <v>460.209991</v>
      </c>
      <c r="C99" s="7">
        <v>460.52999899999998</v>
      </c>
      <c r="D99" s="7">
        <v>446.29998799999998</v>
      </c>
      <c r="E99" s="7">
        <v>454.51998900000001</v>
      </c>
      <c r="F99" s="2">
        <f t="shared" si="13"/>
        <v>14.23001099999999</v>
      </c>
      <c r="G99" s="2">
        <f t="shared" si="14"/>
        <v>3.7399899999999775</v>
      </c>
      <c r="H99" s="2">
        <f t="shared" si="15"/>
        <v>10.490021000000013</v>
      </c>
      <c r="I99" s="2">
        <f t="shared" si="16"/>
        <v>14.23001099999999</v>
      </c>
      <c r="J99" s="7">
        <f t="shared" si="17"/>
        <v>15.346882920628845</v>
      </c>
      <c r="K99" s="7">
        <f t="shared" si="18"/>
        <v>441.48107421198898</v>
      </c>
      <c r="L99" s="7">
        <f t="shared" si="19"/>
        <v>464.50139859293228</v>
      </c>
      <c r="M99" s="7">
        <f t="shared" si="20"/>
        <v>418.46074983104569</v>
      </c>
      <c r="N99" s="13">
        <f t="shared" si="21"/>
        <v>0</v>
      </c>
      <c r="O99" s="13"/>
      <c r="P99" s="13"/>
      <c r="Q99" s="13"/>
      <c r="R99" s="13"/>
      <c r="S99" s="3"/>
    </row>
    <row r="100" spans="1:19" ht="12.75" x14ac:dyDescent="0.2">
      <c r="A100" s="4">
        <v>45134</v>
      </c>
      <c r="B100" s="7">
        <v>465.19000199999999</v>
      </c>
      <c r="C100" s="7">
        <v>473.95001200000002</v>
      </c>
      <c r="D100" s="7">
        <v>457.5</v>
      </c>
      <c r="E100" s="7">
        <v>459</v>
      </c>
      <c r="F100" s="2">
        <f t="shared" si="13"/>
        <v>16.450012000000015</v>
      </c>
      <c r="G100" s="2">
        <f t="shared" si="14"/>
        <v>19.430023000000006</v>
      </c>
      <c r="H100" s="2">
        <f t="shared" si="15"/>
        <v>2.9800109999999904</v>
      </c>
      <c r="I100" s="2">
        <f t="shared" si="16"/>
        <v>19.430023000000006</v>
      </c>
      <c r="J100" s="7">
        <f t="shared" si="17"/>
        <v>15.755196928565962</v>
      </c>
      <c r="K100" s="7">
        <f t="shared" si="18"/>
        <v>443.1495433346567</v>
      </c>
      <c r="L100" s="7">
        <f t="shared" si="19"/>
        <v>466.78233872750565</v>
      </c>
      <c r="M100" s="7">
        <f t="shared" si="20"/>
        <v>419.51674794180775</v>
      </c>
      <c r="N100" s="13">
        <f t="shared" si="21"/>
        <v>0</v>
      </c>
      <c r="O100" s="13"/>
      <c r="P100" s="13"/>
      <c r="Q100" s="13"/>
      <c r="R100" s="13"/>
      <c r="S100" s="3"/>
    </row>
    <row r="101" spans="1:19" ht="12.75" x14ac:dyDescent="0.2">
      <c r="A101" s="4">
        <v>45135</v>
      </c>
      <c r="B101" s="7">
        <v>466.67999300000002</v>
      </c>
      <c r="C101" s="7">
        <v>470.26998900000001</v>
      </c>
      <c r="D101" s="7">
        <v>463.80999800000001</v>
      </c>
      <c r="E101" s="7">
        <v>467.5</v>
      </c>
      <c r="F101" s="2">
        <f t="shared" ref="F101:F164" si="22">C101-D101</f>
        <v>6.4599910000000023</v>
      </c>
      <c r="G101" s="2">
        <f t="shared" ref="G101:G164" si="23">ABS(C101-E100)</f>
        <v>11.26998900000001</v>
      </c>
      <c r="H101" s="2">
        <f t="shared" ref="H101:H164" si="24">ABS(D101-E100)</f>
        <v>4.8099980000000073</v>
      </c>
      <c r="I101" s="2">
        <f t="shared" ref="I101:I164" si="25">MAX(F101:H101)</f>
        <v>11.26998900000001</v>
      </c>
      <c r="J101" s="7">
        <f t="shared" ref="J101:J164" si="26">(I101*(1/$P$1))+(J100*(1-(1/$P$1)))</f>
        <v>15.306676135709367</v>
      </c>
      <c r="K101" s="7">
        <f t="shared" si="18"/>
        <v>445.46863444564178</v>
      </c>
      <c r="L101" s="7">
        <f t="shared" si="19"/>
        <v>468.42864864920585</v>
      </c>
      <c r="M101" s="7">
        <f t="shared" si="20"/>
        <v>422.50862024207771</v>
      </c>
      <c r="N101" s="13">
        <f t="shared" si="21"/>
        <v>0</v>
      </c>
      <c r="O101" s="13"/>
      <c r="P101" s="13"/>
      <c r="Q101" s="13"/>
      <c r="R101" s="13"/>
      <c r="S101" s="3"/>
    </row>
    <row r="102" spans="1:19" ht="12.75" x14ac:dyDescent="0.2">
      <c r="A102" s="4">
        <v>45138</v>
      </c>
      <c r="B102" s="7">
        <v>467.540009</v>
      </c>
      <c r="C102" s="7">
        <v>471.29998799999998</v>
      </c>
      <c r="D102" s="7">
        <v>465.05999800000001</v>
      </c>
      <c r="E102" s="7">
        <v>467.290009</v>
      </c>
      <c r="F102" s="2">
        <f t="shared" si="22"/>
        <v>6.2399899999999775</v>
      </c>
      <c r="G102" s="2">
        <f t="shared" si="23"/>
        <v>3.7999879999999848</v>
      </c>
      <c r="H102" s="2">
        <f t="shared" si="24"/>
        <v>2.4400019999999927</v>
      </c>
      <c r="I102" s="2">
        <f t="shared" si="25"/>
        <v>6.2399899999999775</v>
      </c>
      <c r="J102" s="7">
        <f t="shared" si="26"/>
        <v>14.400007522138429</v>
      </c>
      <c r="K102" s="7">
        <f t="shared" si="18"/>
        <v>447.54686059367589</v>
      </c>
      <c r="L102" s="7">
        <f t="shared" si="19"/>
        <v>469.14687187688355</v>
      </c>
      <c r="M102" s="7">
        <f t="shared" si="20"/>
        <v>425.94684931046822</v>
      </c>
      <c r="N102" s="13">
        <f t="shared" si="21"/>
        <v>0</v>
      </c>
      <c r="O102" s="13"/>
      <c r="P102" s="13"/>
      <c r="Q102" s="13"/>
      <c r="R102" s="13"/>
      <c r="S102" s="3"/>
    </row>
    <row r="103" spans="1:19" ht="12.75" x14ac:dyDescent="0.2">
      <c r="A103" s="4">
        <v>45139</v>
      </c>
      <c r="B103" s="7">
        <v>464.60000600000001</v>
      </c>
      <c r="C103" s="7">
        <v>469</v>
      </c>
      <c r="D103" s="7">
        <v>460.26998900000001</v>
      </c>
      <c r="E103" s="7">
        <v>465.07000699999998</v>
      </c>
      <c r="F103" s="2">
        <f t="shared" si="22"/>
        <v>8.7300109999999904</v>
      </c>
      <c r="G103" s="2">
        <f t="shared" si="23"/>
        <v>1.7099910000000023</v>
      </c>
      <c r="H103" s="2">
        <f t="shared" si="24"/>
        <v>7.0200199999999882</v>
      </c>
      <c r="I103" s="2">
        <f t="shared" si="25"/>
        <v>8.7300109999999904</v>
      </c>
      <c r="J103" s="7">
        <f t="shared" si="26"/>
        <v>13.833007869924586</v>
      </c>
      <c r="K103" s="7">
        <f t="shared" si="18"/>
        <v>449.21573167999247</v>
      </c>
      <c r="L103" s="7">
        <f t="shared" si="19"/>
        <v>469.96524348487935</v>
      </c>
      <c r="M103" s="7">
        <f t="shared" si="20"/>
        <v>428.46621987510559</v>
      </c>
      <c r="N103" s="13">
        <f t="shared" si="21"/>
        <v>0</v>
      </c>
      <c r="O103" s="13"/>
      <c r="P103" s="13"/>
      <c r="Q103" s="13"/>
      <c r="R103" s="13"/>
      <c r="S103" s="3"/>
    </row>
    <row r="104" spans="1:19" ht="12.75" x14ac:dyDescent="0.2">
      <c r="A104" s="4">
        <v>45140</v>
      </c>
      <c r="B104" s="7">
        <v>458.30999800000001</v>
      </c>
      <c r="C104" s="7">
        <v>458.39999399999999</v>
      </c>
      <c r="D104" s="7">
        <v>433.86999500000002</v>
      </c>
      <c r="E104" s="7">
        <v>442.69000199999999</v>
      </c>
      <c r="F104" s="2">
        <f t="shared" si="22"/>
        <v>24.529998999999975</v>
      </c>
      <c r="G104" s="2">
        <f t="shared" si="23"/>
        <v>6.6700129999999831</v>
      </c>
      <c r="H104" s="2">
        <f t="shared" si="24"/>
        <v>31.200011999999958</v>
      </c>
      <c r="I104" s="2">
        <f t="shared" si="25"/>
        <v>31.200011999999958</v>
      </c>
      <c r="J104" s="7">
        <f t="shared" si="26"/>
        <v>15.569708282932123</v>
      </c>
      <c r="K104" s="7">
        <f t="shared" si="18"/>
        <v>448.59423361523125</v>
      </c>
      <c r="L104" s="7">
        <f t="shared" si="19"/>
        <v>471.94879603962943</v>
      </c>
      <c r="M104" s="7">
        <f t="shared" si="20"/>
        <v>425.23967119083306</v>
      </c>
      <c r="N104" s="13">
        <f t="shared" si="21"/>
        <v>0</v>
      </c>
      <c r="O104" s="13"/>
      <c r="P104" s="13"/>
      <c r="Q104" s="13"/>
      <c r="R104" s="13"/>
      <c r="S104" s="3"/>
    </row>
    <row r="105" spans="1:19" ht="12.75" x14ac:dyDescent="0.2">
      <c r="A105" s="4">
        <v>45141</v>
      </c>
      <c r="B105" s="7">
        <v>438</v>
      </c>
      <c r="C105" s="7">
        <v>451.17999300000002</v>
      </c>
      <c r="D105" s="7">
        <v>438</v>
      </c>
      <c r="E105" s="7">
        <v>445.14999399999999</v>
      </c>
      <c r="F105" s="2">
        <f t="shared" si="22"/>
        <v>13.179993000000024</v>
      </c>
      <c r="G105" s="2">
        <f t="shared" si="23"/>
        <v>8.4899910000000318</v>
      </c>
      <c r="H105" s="2">
        <f t="shared" si="24"/>
        <v>4.6900019999999927</v>
      </c>
      <c r="I105" s="2">
        <f t="shared" si="25"/>
        <v>13.179993000000024</v>
      </c>
      <c r="J105" s="7">
        <f t="shared" si="26"/>
        <v>15.330736754638913</v>
      </c>
      <c r="K105" s="7">
        <f t="shared" si="18"/>
        <v>448.26621079473301</v>
      </c>
      <c r="L105" s="7">
        <f t="shared" si="19"/>
        <v>471.26231592669137</v>
      </c>
      <c r="M105" s="7">
        <f t="shared" si="20"/>
        <v>425.27010566277465</v>
      </c>
      <c r="N105" s="13">
        <f t="shared" si="21"/>
        <v>0</v>
      </c>
      <c r="O105" s="13"/>
      <c r="P105" s="13"/>
      <c r="Q105" s="13"/>
      <c r="R105" s="13"/>
      <c r="S105" s="3"/>
    </row>
    <row r="106" spans="1:19" ht="12.75" x14ac:dyDescent="0.2">
      <c r="A106" s="4">
        <v>45142</v>
      </c>
      <c r="B106" s="7">
        <v>449.85000600000001</v>
      </c>
      <c r="C106" s="7">
        <v>456.42001299999998</v>
      </c>
      <c r="D106" s="7">
        <v>443.92999300000002</v>
      </c>
      <c r="E106" s="7">
        <v>446.79998799999998</v>
      </c>
      <c r="F106" s="2">
        <f t="shared" si="22"/>
        <v>12.490019999999959</v>
      </c>
      <c r="G106" s="2">
        <f t="shared" si="23"/>
        <v>11.270018999999991</v>
      </c>
      <c r="H106" s="2">
        <f t="shared" si="24"/>
        <v>1.2200009999999679</v>
      </c>
      <c r="I106" s="2">
        <f t="shared" si="25"/>
        <v>12.490019999999959</v>
      </c>
      <c r="J106" s="7">
        <f t="shared" si="26"/>
        <v>15.046665079175018</v>
      </c>
      <c r="K106" s="7">
        <f t="shared" si="18"/>
        <v>448.12657052856798</v>
      </c>
      <c r="L106" s="7">
        <f t="shared" si="19"/>
        <v>470.69656814733048</v>
      </c>
      <c r="M106" s="7">
        <f t="shared" si="20"/>
        <v>425.55657290980548</v>
      </c>
      <c r="N106" s="13">
        <f t="shared" si="21"/>
        <v>0</v>
      </c>
      <c r="O106" s="13"/>
      <c r="P106" s="13"/>
      <c r="Q106" s="13"/>
      <c r="R106" s="13"/>
      <c r="S106" s="3"/>
    </row>
    <row r="107" spans="1:19" ht="12.75" x14ac:dyDescent="0.2">
      <c r="A107" s="4">
        <v>45145</v>
      </c>
      <c r="B107" s="7">
        <v>451.10998499999999</v>
      </c>
      <c r="C107" s="7">
        <v>455.39999399999999</v>
      </c>
      <c r="D107" s="7">
        <v>445.63000499999998</v>
      </c>
      <c r="E107" s="7">
        <v>454.17001299999998</v>
      </c>
      <c r="F107" s="2">
        <f t="shared" si="22"/>
        <v>9.7699890000000096</v>
      </c>
      <c r="G107" s="2">
        <f t="shared" si="23"/>
        <v>8.6000060000000076</v>
      </c>
      <c r="H107" s="2">
        <f t="shared" si="24"/>
        <v>1.169983000000002</v>
      </c>
      <c r="I107" s="2">
        <f t="shared" si="25"/>
        <v>9.7699890000000096</v>
      </c>
      <c r="J107" s="7">
        <f t="shared" si="26"/>
        <v>14.518997471257517</v>
      </c>
      <c r="K107" s="7">
        <f t="shared" si="18"/>
        <v>448.70213647822817</v>
      </c>
      <c r="L107" s="7">
        <f t="shared" si="19"/>
        <v>470.48063268511441</v>
      </c>
      <c r="M107" s="7">
        <f t="shared" si="20"/>
        <v>426.92364027134192</v>
      </c>
      <c r="N107" s="13">
        <f t="shared" si="21"/>
        <v>0</v>
      </c>
      <c r="O107" s="13"/>
      <c r="P107" s="13"/>
      <c r="Q107" s="13"/>
      <c r="R107" s="13"/>
      <c r="S107" s="3"/>
    </row>
    <row r="108" spans="1:19" ht="12.75" x14ac:dyDescent="0.2">
      <c r="A108" s="4">
        <v>45146</v>
      </c>
      <c r="B108" s="7">
        <v>448.52999899999998</v>
      </c>
      <c r="C108" s="7">
        <v>452.42001299999998</v>
      </c>
      <c r="D108" s="7">
        <v>440.55999800000001</v>
      </c>
      <c r="E108" s="7">
        <v>446.64001500000001</v>
      </c>
      <c r="F108" s="2">
        <f t="shared" si="22"/>
        <v>11.860014999999976</v>
      </c>
      <c r="G108" s="2">
        <f t="shared" si="23"/>
        <v>1.75</v>
      </c>
      <c r="H108" s="2">
        <f t="shared" si="24"/>
        <v>13.610014999999976</v>
      </c>
      <c r="I108" s="2">
        <f t="shared" si="25"/>
        <v>13.610014999999976</v>
      </c>
      <c r="J108" s="7">
        <f t="shared" si="26"/>
        <v>14.428099224131763</v>
      </c>
      <c r="K108" s="7">
        <f t="shared" si="18"/>
        <v>448.50574395649215</v>
      </c>
      <c r="L108" s="7">
        <f t="shared" si="19"/>
        <v>470.14789279268979</v>
      </c>
      <c r="M108" s="7">
        <f t="shared" si="20"/>
        <v>426.86359512029452</v>
      </c>
      <c r="N108" s="13">
        <f t="shared" si="21"/>
        <v>0</v>
      </c>
      <c r="O108" s="13"/>
      <c r="P108" s="13"/>
      <c r="Q108" s="13"/>
      <c r="R108" s="13"/>
      <c r="S108" s="3"/>
    </row>
    <row r="109" spans="1:19" ht="12.75" x14ac:dyDescent="0.2">
      <c r="A109" s="4">
        <v>45147</v>
      </c>
      <c r="B109" s="7">
        <v>442.73998999999998</v>
      </c>
      <c r="C109" s="7">
        <v>443.11999500000002</v>
      </c>
      <c r="D109" s="7">
        <v>421.33999599999999</v>
      </c>
      <c r="E109" s="7">
        <v>425.540009</v>
      </c>
      <c r="F109" s="2">
        <f t="shared" si="22"/>
        <v>21.779999000000032</v>
      </c>
      <c r="G109" s="2">
        <f t="shared" si="23"/>
        <v>3.5200199999999882</v>
      </c>
      <c r="H109" s="2">
        <f t="shared" si="24"/>
        <v>25.30001900000002</v>
      </c>
      <c r="I109" s="2">
        <f t="shared" si="25"/>
        <v>25.30001900000002</v>
      </c>
      <c r="J109" s="7">
        <f t="shared" si="26"/>
        <v>15.51529120171859</v>
      </c>
      <c r="K109" s="7">
        <f t="shared" si="18"/>
        <v>446.31853110349289</v>
      </c>
      <c r="L109" s="7">
        <f t="shared" si="19"/>
        <v>469.59146790607076</v>
      </c>
      <c r="M109" s="7">
        <f t="shared" si="20"/>
        <v>423.04559430091501</v>
      </c>
      <c r="N109" s="13">
        <f t="shared" si="21"/>
        <v>0</v>
      </c>
      <c r="O109" s="13"/>
      <c r="P109" s="13"/>
      <c r="Q109" s="13"/>
      <c r="R109" s="13"/>
      <c r="S109" s="3"/>
    </row>
    <row r="110" spans="1:19" ht="12.75" x14ac:dyDescent="0.2">
      <c r="A110" s="4">
        <v>45148</v>
      </c>
      <c r="B110" s="7">
        <v>421.60000600000001</v>
      </c>
      <c r="C110" s="7">
        <v>435.73998999999998</v>
      </c>
      <c r="D110" s="7">
        <v>418.35000600000001</v>
      </c>
      <c r="E110" s="7">
        <v>423.88000499999998</v>
      </c>
      <c r="F110" s="2">
        <f t="shared" si="22"/>
        <v>17.38998399999997</v>
      </c>
      <c r="G110" s="2">
        <f t="shared" si="23"/>
        <v>10.19998099999998</v>
      </c>
      <c r="H110" s="2">
        <f t="shared" si="24"/>
        <v>7.1900029999999902</v>
      </c>
      <c r="I110" s="2">
        <f t="shared" si="25"/>
        <v>17.38998399999997</v>
      </c>
      <c r="J110" s="7">
        <f t="shared" si="26"/>
        <v>15.702760481546729</v>
      </c>
      <c r="K110" s="7">
        <f t="shared" si="18"/>
        <v>444.18152861744596</v>
      </c>
      <c r="L110" s="7">
        <f t="shared" si="19"/>
        <v>467.73566933976605</v>
      </c>
      <c r="M110" s="7">
        <f t="shared" si="20"/>
        <v>420.62738789512588</v>
      </c>
      <c r="N110" s="13">
        <f t="shared" si="21"/>
        <v>0</v>
      </c>
      <c r="O110" s="13"/>
      <c r="P110" s="13"/>
      <c r="Q110" s="13"/>
      <c r="R110" s="13"/>
      <c r="S110" s="3"/>
    </row>
    <row r="111" spans="1:19" ht="12.75" x14ac:dyDescent="0.2">
      <c r="A111" s="4">
        <v>45149</v>
      </c>
      <c r="B111" s="7">
        <v>417.51001000000002</v>
      </c>
      <c r="C111" s="7">
        <v>420.17999300000002</v>
      </c>
      <c r="D111" s="7">
        <v>406.39001500000001</v>
      </c>
      <c r="E111" s="7">
        <v>408.54998799999998</v>
      </c>
      <c r="F111" s="2">
        <f t="shared" si="22"/>
        <v>13.789978000000019</v>
      </c>
      <c r="G111" s="2">
        <f t="shared" si="23"/>
        <v>3.7000119999999583</v>
      </c>
      <c r="H111" s="2">
        <f t="shared" si="24"/>
        <v>17.489989999999977</v>
      </c>
      <c r="I111" s="2">
        <f t="shared" si="25"/>
        <v>17.489989999999977</v>
      </c>
      <c r="J111" s="7">
        <f t="shared" si="26"/>
        <v>15.881483433392054</v>
      </c>
      <c r="K111" s="7">
        <f t="shared" si="18"/>
        <v>440.78804855864155</v>
      </c>
      <c r="L111" s="7">
        <f t="shared" si="19"/>
        <v>464.61027370872961</v>
      </c>
      <c r="M111" s="7">
        <f t="shared" si="20"/>
        <v>416.96582340855349</v>
      </c>
      <c r="N111" s="13">
        <f t="shared" si="21"/>
        <v>0</v>
      </c>
      <c r="O111" s="13"/>
      <c r="P111" s="13"/>
      <c r="Q111" s="13"/>
      <c r="R111" s="13"/>
      <c r="S111" s="3"/>
    </row>
    <row r="112" spans="1:19" ht="12.75" x14ac:dyDescent="0.2">
      <c r="A112" s="4">
        <v>45152</v>
      </c>
      <c r="B112" s="7">
        <v>404.85998499999999</v>
      </c>
      <c r="C112" s="7">
        <v>438</v>
      </c>
      <c r="D112" s="7">
        <v>403.10998499999999</v>
      </c>
      <c r="E112" s="7">
        <v>437.52999899999998</v>
      </c>
      <c r="F112" s="2">
        <f t="shared" si="22"/>
        <v>34.890015000000005</v>
      </c>
      <c r="G112" s="2">
        <f t="shared" si="23"/>
        <v>29.450012000000015</v>
      </c>
      <c r="H112" s="2">
        <f t="shared" si="24"/>
        <v>5.4400029999999902</v>
      </c>
      <c r="I112" s="2">
        <f t="shared" si="25"/>
        <v>34.890015000000005</v>
      </c>
      <c r="J112" s="7">
        <f t="shared" si="26"/>
        <v>17.78233659005285</v>
      </c>
      <c r="K112" s="7">
        <f t="shared" si="18"/>
        <v>440.47775812448521</v>
      </c>
      <c r="L112" s="7">
        <f t="shared" si="19"/>
        <v>467.1512630095645</v>
      </c>
      <c r="M112" s="7">
        <f t="shared" si="20"/>
        <v>413.80425323940591</v>
      </c>
      <c r="N112" s="13">
        <f t="shared" si="21"/>
        <v>0</v>
      </c>
      <c r="O112" s="13"/>
      <c r="P112" s="13"/>
      <c r="Q112" s="13"/>
      <c r="R112" s="13"/>
      <c r="S112" s="3"/>
    </row>
    <row r="113" spans="1:19" ht="12.75" x14ac:dyDescent="0.2">
      <c r="A113" s="4">
        <v>45153</v>
      </c>
      <c r="B113" s="7">
        <v>445.60000600000001</v>
      </c>
      <c r="C113" s="7">
        <v>452.67999300000002</v>
      </c>
      <c r="D113" s="7">
        <v>437.10000600000001</v>
      </c>
      <c r="E113" s="7">
        <v>439.39999399999999</v>
      </c>
      <c r="F113" s="2">
        <f t="shared" si="22"/>
        <v>15.579987000000017</v>
      </c>
      <c r="G113" s="2">
        <f t="shared" si="23"/>
        <v>15.149994000000049</v>
      </c>
      <c r="H113" s="2">
        <f t="shared" si="24"/>
        <v>0.42999299999996765</v>
      </c>
      <c r="I113" s="2">
        <f t="shared" si="25"/>
        <v>15.579987000000017</v>
      </c>
      <c r="J113" s="7">
        <f t="shared" si="26"/>
        <v>17.562101631047568</v>
      </c>
      <c r="K113" s="7">
        <f t="shared" si="18"/>
        <v>440.37511392215328</v>
      </c>
      <c r="L113" s="7">
        <f t="shared" si="19"/>
        <v>466.71826636872464</v>
      </c>
      <c r="M113" s="7">
        <f t="shared" si="20"/>
        <v>414.03196147558191</v>
      </c>
      <c r="N113" s="13">
        <f t="shared" si="21"/>
        <v>0</v>
      </c>
      <c r="O113" s="13"/>
      <c r="P113" s="13"/>
      <c r="Q113" s="13"/>
      <c r="R113" s="13"/>
      <c r="S113" s="3"/>
    </row>
    <row r="114" spans="1:19" ht="12.75" x14ac:dyDescent="0.2">
      <c r="A114" s="4">
        <v>45154</v>
      </c>
      <c r="B114" s="7">
        <v>445.20001200000002</v>
      </c>
      <c r="C114" s="7">
        <v>446.75</v>
      </c>
      <c r="D114" s="7">
        <v>434.05999800000001</v>
      </c>
      <c r="E114" s="7">
        <v>434.85998499999999</v>
      </c>
      <c r="F114" s="2">
        <f t="shared" si="22"/>
        <v>12.690001999999993</v>
      </c>
      <c r="G114" s="2">
        <f t="shared" si="23"/>
        <v>7.3500060000000076</v>
      </c>
      <c r="H114" s="2">
        <f t="shared" si="24"/>
        <v>5.3399959999999851</v>
      </c>
      <c r="I114" s="2">
        <f t="shared" si="25"/>
        <v>12.690001999999993</v>
      </c>
      <c r="J114" s="7">
        <f t="shared" si="26"/>
        <v>17.074891667942811</v>
      </c>
      <c r="K114" s="7">
        <f t="shared" si="18"/>
        <v>439.84986354861485</v>
      </c>
      <c r="L114" s="7">
        <f t="shared" si="19"/>
        <v>465.46220105052907</v>
      </c>
      <c r="M114" s="7">
        <f t="shared" si="20"/>
        <v>414.23752604670062</v>
      </c>
      <c r="N114" s="13">
        <f t="shared" si="21"/>
        <v>0</v>
      </c>
      <c r="O114" s="13"/>
      <c r="P114" s="13"/>
      <c r="Q114" s="13"/>
      <c r="R114" s="13"/>
      <c r="S114" s="3"/>
    </row>
    <row r="115" spans="1:19" ht="12.75" x14ac:dyDescent="0.2">
      <c r="A115" s="4">
        <v>45155</v>
      </c>
      <c r="B115" s="7">
        <v>439.70001200000002</v>
      </c>
      <c r="C115" s="7">
        <v>440.61999500000002</v>
      </c>
      <c r="D115" s="7">
        <v>430.01001000000002</v>
      </c>
      <c r="E115" s="7">
        <v>433.44000199999999</v>
      </c>
      <c r="F115" s="2">
        <f t="shared" si="22"/>
        <v>10.609984999999995</v>
      </c>
      <c r="G115" s="2">
        <f t="shared" si="23"/>
        <v>5.7600100000000225</v>
      </c>
      <c r="H115" s="2">
        <f t="shared" si="24"/>
        <v>4.8499749999999722</v>
      </c>
      <c r="I115" s="2">
        <f t="shared" si="25"/>
        <v>10.609984999999995</v>
      </c>
      <c r="J115" s="7">
        <f t="shared" si="26"/>
        <v>16.428401001148529</v>
      </c>
      <c r="K115" s="7">
        <f t="shared" si="18"/>
        <v>439.23940054398486</v>
      </c>
      <c r="L115" s="7">
        <f t="shared" si="19"/>
        <v>463.88200204570762</v>
      </c>
      <c r="M115" s="7">
        <f t="shared" si="20"/>
        <v>414.59679904226209</v>
      </c>
      <c r="N115" s="13">
        <f t="shared" si="21"/>
        <v>0</v>
      </c>
      <c r="O115" s="13"/>
      <c r="P115" s="13"/>
      <c r="Q115" s="13"/>
      <c r="R115" s="13"/>
      <c r="S115" s="3"/>
    </row>
    <row r="116" spans="1:19" ht="12.75" x14ac:dyDescent="0.2">
      <c r="A116" s="4">
        <v>45156</v>
      </c>
      <c r="B116" s="7">
        <v>426.35000600000001</v>
      </c>
      <c r="C116" s="7">
        <v>435.77999899999998</v>
      </c>
      <c r="D116" s="7">
        <v>416.60000600000001</v>
      </c>
      <c r="E116" s="7">
        <v>432.98998999999998</v>
      </c>
      <c r="F116" s="2">
        <f t="shared" si="22"/>
        <v>19.179992999999968</v>
      </c>
      <c r="G116" s="2">
        <f t="shared" si="23"/>
        <v>2.3399969999999826</v>
      </c>
      <c r="H116" s="2">
        <f t="shared" si="24"/>
        <v>16.839995999999985</v>
      </c>
      <c r="I116" s="2">
        <f t="shared" si="25"/>
        <v>19.179992999999968</v>
      </c>
      <c r="J116" s="7">
        <f t="shared" si="26"/>
        <v>16.703560201033675</v>
      </c>
      <c r="K116" s="7">
        <f t="shared" si="18"/>
        <v>438.64421858741491</v>
      </c>
      <c r="L116" s="7">
        <f t="shared" si="19"/>
        <v>463.69955888896544</v>
      </c>
      <c r="M116" s="7">
        <f t="shared" si="20"/>
        <v>413.58887828586438</v>
      </c>
      <c r="N116" s="13">
        <f t="shared" si="21"/>
        <v>0</v>
      </c>
      <c r="O116" s="13"/>
      <c r="P116" s="13"/>
      <c r="Q116" s="13"/>
      <c r="R116" s="13"/>
      <c r="S116" s="3"/>
    </row>
    <row r="117" spans="1:19" ht="12.75" x14ac:dyDescent="0.2">
      <c r="A117" s="4">
        <v>45159</v>
      </c>
      <c r="B117" s="7">
        <v>444.94000199999999</v>
      </c>
      <c r="C117" s="7">
        <v>470.64999399999999</v>
      </c>
      <c r="D117" s="7">
        <v>442.22000100000002</v>
      </c>
      <c r="E117" s="7">
        <v>469.67001299999998</v>
      </c>
      <c r="F117" s="2">
        <f t="shared" si="22"/>
        <v>28.429992999999968</v>
      </c>
      <c r="G117" s="2">
        <f t="shared" si="23"/>
        <v>37.660004000000015</v>
      </c>
      <c r="H117" s="2">
        <f t="shared" si="24"/>
        <v>9.2300110000000473</v>
      </c>
      <c r="I117" s="2">
        <f t="shared" si="25"/>
        <v>37.660004000000015</v>
      </c>
      <c r="J117" s="7">
        <f t="shared" si="26"/>
        <v>18.799204580930308</v>
      </c>
      <c r="K117" s="7">
        <f t="shared" si="18"/>
        <v>441.59905615051827</v>
      </c>
      <c r="L117" s="7">
        <f t="shared" si="19"/>
        <v>469.79786302191371</v>
      </c>
      <c r="M117" s="7">
        <f t="shared" si="20"/>
        <v>413.40024927912282</v>
      </c>
      <c r="N117" s="13">
        <f t="shared" si="21"/>
        <v>0</v>
      </c>
      <c r="O117" s="13"/>
      <c r="P117" s="13"/>
      <c r="Q117" s="13"/>
      <c r="R117" s="13"/>
      <c r="S117" s="3"/>
    </row>
    <row r="118" spans="1:19" ht="12.75" x14ac:dyDescent="0.2">
      <c r="A118" s="4">
        <v>45160</v>
      </c>
      <c r="B118" s="7">
        <v>481.35000600000001</v>
      </c>
      <c r="C118" s="7">
        <v>481.86999500000002</v>
      </c>
      <c r="D118" s="7">
        <v>453.32998700000002</v>
      </c>
      <c r="E118" s="7">
        <v>456.67999300000002</v>
      </c>
      <c r="F118" s="2">
        <f t="shared" si="22"/>
        <v>28.540008</v>
      </c>
      <c r="G118" s="2">
        <f t="shared" si="23"/>
        <v>12.199982000000034</v>
      </c>
      <c r="H118" s="2">
        <f t="shared" si="24"/>
        <v>16.340025999999966</v>
      </c>
      <c r="I118" s="2">
        <f t="shared" si="25"/>
        <v>28.540008</v>
      </c>
      <c r="J118" s="7">
        <f t="shared" si="26"/>
        <v>19.773284922837281</v>
      </c>
      <c r="K118" s="7">
        <f t="shared" si="18"/>
        <v>443.03533585046893</v>
      </c>
      <c r="L118" s="7">
        <f t="shared" si="19"/>
        <v>472.69526323472485</v>
      </c>
      <c r="M118" s="7">
        <f t="shared" si="20"/>
        <v>413.375408466213</v>
      </c>
      <c r="N118" s="13">
        <f t="shared" si="21"/>
        <v>0</v>
      </c>
      <c r="O118" s="13"/>
      <c r="P118" s="13"/>
      <c r="Q118" s="13"/>
      <c r="R118" s="13"/>
      <c r="S118" s="3"/>
    </row>
    <row r="119" spans="1:19" ht="12.75" x14ac:dyDescent="0.2">
      <c r="A119" s="4">
        <v>45161</v>
      </c>
      <c r="B119" s="7">
        <v>458.66000400000001</v>
      </c>
      <c r="C119" s="7">
        <v>472</v>
      </c>
      <c r="D119" s="7">
        <v>452.07998700000002</v>
      </c>
      <c r="E119" s="7">
        <v>471.16000400000001</v>
      </c>
      <c r="F119" s="2">
        <f t="shared" si="22"/>
        <v>19.920012999999983</v>
      </c>
      <c r="G119" s="2">
        <f t="shared" si="23"/>
        <v>15.320006999999976</v>
      </c>
      <c r="H119" s="2">
        <f t="shared" si="24"/>
        <v>4.6000060000000076</v>
      </c>
      <c r="I119" s="2">
        <f t="shared" si="25"/>
        <v>19.920012999999983</v>
      </c>
      <c r="J119" s="7">
        <f t="shared" si="26"/>
        <v>19.787957730553551</v>
      </c>
      <c r="K119" s="7">
        <f t="shared" si="18"/>
        <v>445.7138756742338</v>
      </c>
      <c r="L119" s="7">
        <f t="shared" si="19"/>
        <v>475.39581227006414</v>
      </c>
      <c r="M119" s="7">
        <f t="shared" si="20"/>
        <v>416.03193907840347</v>
      </c>
      <c r="N119" s="13">
        <f t="shared" si="21"/>
        <v>0</v>
      </c>
      <c r="O119" s="13"/>
      <c r="P119" s="13"/>
      <c r="Q119" s="13"/>
      <c r="R119" s="13"/>
      <c r="S119" s="3"/>
    </row>
    <row r="120" spans="1:19" ht="12.75" x14ac:dyDescent="0.2">
      <c r="A120" s="4">
        <v>45162</v>
      </c>
      <c r="B120" s="7">
        <v>502.16000400000001</v>
      </c>
      <c r="C120" s="7">
        <v>502.66000400000001</v>
      </c>
      <c r="D120" s="7">
        <v>471.58999599999999</v>
      </c>
      <c r="E120" s="7">
        <v>471.63000499999998</v>
      </c>
      <c r="F120" s="2">
        <f t="shared" si="22"/>
        <v>31.07000800000003</v>
      </c>
      <c r="G120" s="2">
        <f t="shared" si="23"/>
        <v>31.5</v>
      </c>
      <c r="H120" s="2">
        <f t="shared" si="24"/>
        <v>0.42999199999997018</v>
      </c>
      <c r="I120" s="2">
        <f t="shared" si="25"/>
        <v>31.5</v>
      </c>
      <c r="J120" s="7">
        <f t="shared" si="26"/>
        <v>20.959161957498196</v>
      </c>
      <c r="K120" s="7">
        <f t="shared" si="18"/>
        <v>448.18207846716393</v>
      </c>
      <c r="L120" s="7">
        <f t="shared" si="19"/>
        <v>479.62082140341124</v>
      </c>
      <c r="M120" s="7">
        <f t="shared" si="20"/>
        <v>416.74333553091662</v>
      </c>
      <c r="N120" s="13">
        <f t="shared" si="21"/>
        <v>0</v>
      </c>
      <c r="O120" s="13"/>
      <c r="P120" s="13"/>
      <c r="Q120" s="13"/>
      <c r="R120" s="13"/>
      <c r="S120" s="3"/>
    </row>
    <row r="121" spans="1:19" ht="12.75" x14ac:dyDescent="0.2">
      <c r="A121" s="4">
        <v>45163</v>
      </c>
      <c r="B121" s="7">
        <v>470.11999500000002</v>
      </c>
      <c r="C121" s="7">
        <v>478.04998799999998</v>
      </c>
      <c r="D121" s="7">
        <v>450.23998999999998</v>
      </c>
      <c r="E121" s="7">
        <v>460.17999300000002</v>
      </c>
      <c r="F121" s="2">
        <f t="shared" si="22"/>
        <v>27.809998000000007</v>
      </c>
      <c r="G121" s="2">
        <f t="shared" si="23"/>
        <v>6.419983000000002</v>
      </c>
      <c r="H121" s="2">
        <f t="shared" si="24"/>
        <v>21.390015000000005</v>
      </c>
      <c r="I121" s="2">
        <f t="shared" si="25"/>
        <v>27.809998000000007</v>
      </c>
      <c r="J121" s="7">
        <f t="shared" si="26"/>
        <v>21.644245561748377</v>
      </c>
      <c r="K121" s="7">
        <f t="shared" si="18"/>
        <v>449.3247369941007</v>
      </c>
      <c r="L121" s="7">
        <f t="shared" si="19"/>
        <v>481.79110533672326</v>
      </c>
      <c r="M121" s="7">
        <f t="shared" si="20"/>
        <v>416.85836865147814</v>
      </c>
      <c r="N121" s="13">
        <f t="shared" si="21"/>
        <v>0</v>
      </c>
      <c r="O121" s="13"/>
      <c r="P121" s="13"/>
      <c r="Q121" s="13"/>
      <c r="R121" s="13"/>
      <c r="S121" s="3"/>
    </row>
    <row r="122" spans="1:19" ht="12.75" x14ac:dyDescent="0.2">
      <c r="A122" s="4">
        <v>45166</v>
      </c>
      <c r="B122" s="7">
        <v>464.82000699999998</v>
      </c>
      <c r="C122" s="7">
        <v>469.79998799999998</v>
      </c>
      <c r="D122" s="7">
        <v>448.88000499999998</v>
      </c>
      <c r="E122" s="7">
        <v>468.35000600000001</v>
      </c>
      <c r="F122" s="2">
        <f t="shared" si="22"/>
        <v>20.919983000000002</v>
      </c>
      <c r="G122" s="2">
        <f t="shared" si="23"/>
        <v>9.6199949999999603</v>
      </c>
      <c r="H122" s="2">
        <f t="shared" si="24"/>
        <v>11.299988000000042</v>
      </c>
      <c r="I122" s="2">
        <f t="shared" si="25"/>
        <v>20.919983000000002</v>
      </c>
      <c r="J122" s="7">
        <f t="shared" si="26"/>
        <v>21.571819305573541</v>
      </c>
      <c r="K122" s="7">
        <f t="shared" si="18"/>
        <v>451.13666737561493</v>
      </c>
      <c r="L122" s="7">
        <f t="shared" si="19"/>
        <v>483.49439633397526</v>
      </c>
      <c r="M122" s="7">
        <f t="shared" si="20"/>
        <v>418.77893841725461</v>
      </c>
      <c r="N122" s="13">
        <f t="shared" si="21"/>
        <v>0</v>
      </c>
      <c r="O122" s="13"/>
      <c r="P122" s="13"/>
      <c r="Q122" s="13"/>
      <c r="R122" s="13"/>
      <c r="S122" s="3"/>
    </row>
    <row r="123" spans="1:19" ht="12.75" x14ac:dyDescent="0.2">
      <c r="A123" s="4">
        <v>45167</v>
      </c>
      <c r="B123" s="7">
        <v>466.66000400000001</v>
      </c>
      <c r="C123" s="7">
        <v>490.80999800000001</v>
      </c>
      <c r="D123" s="7">
        <v>463.91000400000001</v>
      </c>
      <c r="E123" s="7">
        <v>487.83999599999999</v>
      </c>
      <c r="F123" s="2">
        <f t="shared" si="22"/>
        <v>26.899993999999992</v>
      </c>
      <c r="G123" s="2">
        <f t="shared" si="23"/>
        <v>22.459992</v>
      </c>
      <c r="H123" s="2">
        <f t="shared" si="24"/>
        <v>4.4400019999999927</v>
      </c>
      <c r="I123" s="2">
        <f t="shared" si="25"/>
        <v>26.899993999999992</v>
      </c>
      <c r="J123" s="7">
        <f t="shared" si="26"/>
        <v>22.104636775016189</v>
      </c>
      <c r="K123" s="7">
        <f t="shared" si="18"/>
        <v>454.63222248269926</v>
      </c>
      <c r="L123" s="7">
        <f t="shared" si="19"/>
        <v>487.78917764522356</v>
      </c>
      <c r="M123" s="7">
        <f t="shared" si="20"/>
        <v>421.47526732017496</v>
      </c>
      <c r="N123" s="13">
        <f t="shared" si="21"/>
        <v>1</v>
      </c>
      <c r="O123" s="13"/>
      <c r="P123" s="13"/>
      <c r="Q123" s="13"/>
      <c r="R123" s="13"/>
      <c r="S123" s="3"/>
    </row>
    <row r="124" spans="1:19" ht="12.75" x14ac:dyDescent="0.2">
      <c r="A124" s="4">
        <v>45168</v>
      </c>
      <c r="B124" s="7">
        <v>490.44000199999999</v>
      </c>
      <c r="C124" s="7">
        <v>499.26998900000001</v>
      </c>
      <c r="D124" s="7">
        <v>484.25</v>
      </c>
      <c r="E124" s="7">
        <v>492.64001500000001</v>
      </c>
      <c r="F124" s="2">
        <f t="shared" si="22"/>
        <v>15.01998900000001</v>
      </c>
      <c r="G124" s="2">
        <f t="shared" si="23"/>
        <v>11.429993000000024</v>
      </c>
      <c r="H124" s="2">
        <f t="shared" si="24"/>
        <v>3.5899959999999851</v>
      </c>
      <c r="I124" s="2">
        <f t="shared" si="25"/>
        <v>15.01998900000001</v>
      </c>
      <c r="J124" s="7">
        <f t="shared" si="26"/>
        <v>21.396171997514571</v>
      </c>
      <c r="K124" s="7">
        <f t="shared" si="18"/>
        <v>458.2520122462517</v>
      </c>
      <c r="L124" s="7">
        <f t="shared" si="19"/>
        <v>490.34627024252353</v>
      </c>
      <c r="M124" s="7">
        <f t="shared" si="20"/>
        <v>426.15775424997986</v>
      </c>
      <c r="N124" s="13">
        <f t="shared" si="21"/>
        <v>1</v>
      </c>
      <c r="O124" s="13"/>
      <c r="P124" s="13"/>
      <c r="Q124" s="13"/>
      <c r="R124" s="13"/>
      <c r="S124" s="3"/>
    </row>
    <row r="125" spans="1:19" ht="12.75" x14ac:dyDescent="0.2">
      <c r="A125" s="4">
        <v>45169</v>
      </c>
      <c r="B125" s="7">
        <v>493.79998799999998</v>
      </c>
      <c r="C125" s="7">
        <v>497.44000199999999</v>
      </c>
      <c r="D125" s="7">
        <v>489.57998700000002</v>
      </c>
      <c r="E125" s="7">
        <v>493.54998799999998</v>
      </c>
      <c r="F125" s="2">
        <f t="shared" si="22"/>
        <v>7.8600149999999758</v>
      </c>
      <c r="G125" s="2">
        <f t="shared" si="23"/>
        <v>4.7999869999999873</v>
      </c>
      <c r="H125" s="2">
        <f t="shared" si="24"/>
        <v>3.0600279999999884</v>
      </c>
      <c r="I125" s="2">
        <f t="shared" si="25"/>
        <v>7.8600149999999758</v>
      </c>
      <c r="J125" s="7">
        <f t="shared" si="26"/>
        <v>20.042556297763113</v>
      </c>
      <c r="K125" s="7">
        <f t="shared" si="18"/>
        <v>461.61372422279919</v>
      </c>
      <c r="L125" s="7">
        <f t="shared" si="19"/>
        <v>491.67755866944384</v>
      </c>
      <c r="M125" s="7">
        <f t="shared" si="20"/>
        <v>431.54988977615454</v>
      </c>
      <c r="N125" s="13">
        <f t="shared" si="21"/>
        <v>1</v>
      </c>
      <c r="O125" s="13"/>
      <c r="P125" s="13"/>
      <c r="Q125" s="13"/>
      <c r="R125" s="13"/>
      <c r="S125" s="3"/>
    </row>
    <row r="126" spans="1:19" ht="12.75" x14ac:dyDescent="0.2">
      <c r="A126" s="4">
        <v>45170</v>
      </c>
      <c r="B126" s="7">
        <v>497.61999500000002</v>
      </c>
      <c r="C126" s="7">
        <v>498</v>
      </c>
      <c r="D126" s="7">
        <v>481.42001299999998</v>
      </c>
      <c r="E126" s="7">
        <v>485.08999599999999</v>
      </c>
      <c r="F126" s="2">
        <f t="shared" si="22"/>
        <v>16.579987000000017</v>
      </c>
      <c r="G126" s="2">
        <f t="shared" si="23"/>
        <v>4.4500120000000152</v>
      </c>
      <c r="H126" s="2">
        <f t="shared" si="24"/>
        <v>12.129975000000002</v>
      </c>
      <c r="I126" s="2">
        <f t="shared" si="25"/>
        <v>16.579987000000017</v>
      </c>
      <c r="J126" s="7">
        <f t="shared" si="26"/>
        <v>19.696299367986803</v>
      </c>
      <c r="K126" s="7">
        <f t="shared" si="18"/>
        <v>463.8495596301517</v>
      </c>
      <c r="L126" s="7">
        <f t="shared" si="19"/>
        <v>493.39400868213193</v>
      </c>
      <c r="M126" s="7">
        <f t="shared" si="20"/>
        <v>434.30511057817148</v>
      </c>
      <c r="N126" s="13">
        <f t="shared" si="21"/>
        <v>0</v>
      </c>
      <c r="O126" s="13"/>
      <c r="P126" s="13"/>
      <c r="Q126" s="13"/>
      <c r="R126" s="13"/>
      <c r="S126" s="3"/>
    </row>
    <row r="127" spans="1:19" ht="12.75" x14ac:dyDescent="0.2">
      <c r="A127" s="4">
        <v>45174</v>
      </c>
      <c r="B127" s="7">
        <v>482.23001099999999</v>
      </c>
      <c r="C127" s="7">
        <v>488.51001000000002</v>
      </c>
      <c r="D127" s="7">
        <v>478.60000600000001</v>
      </c>
      <c r="E127" s="7">
        <v>485.48001099999999</v>
      </c>
      <c r="F127" s="2">
        <f t="shared" si="22"/>
        <v>9.9100040000000149</v>
      </c>
      <c r="G127" s="2">
        <f t="shared" si="23"/>
        <v>3.4200140000000374</v>
      </c>
      <c r="H127" s="2">
        <f t="shared" si="24"/>
        <v>6.4899899999999775</v>
      </c>
      <c r="I127" s="2">
        <f t="shared" si="25"/>
        <v>9.9100040000000149</v>
      </c>
      <c r="J127" s="7">
        <f t="shared" si="26"/>
        <v>18.717669831188125</v>
      </c>
      <c r="K127" s="7">
        <f t="shared" si="18"/>
        <v>465.90960261775626</v>
      </c>
      <c r="L127" s="7">
        <f t="shared" si="19"/>
        <v>493.98610736453844</v>
      </c>
      <c r="M127" s="7">
        <f t="shared" si="20"/>
        <v>437.83309787097409</v>
      </c>
      <c r="N127" s="13">
        <f t="shared" si="21"/>
        <v>0</v>
      </c>
      <c r="O127" s="13"/>
      <c r="P127" s="13"/>
      <c r="Q127" s="13"/>
      <c r="R127" s="13"/>
      <c r="S127" s="3"/>
    </row>
    <row r="128" spans="1:19" ht="12.75" x14ac:dyDescent="0.2">
      <c r="A128" s="4">
        <v>45175</v>
      </c>
      <c r="B128" s="7">
        <v>484.41000400000001</v>
      </c>
      <c r="C128" s="7">
        <v>485.48998999999998</v>
      </c>
      <c r="D128" s="7">
        <v>465.79998799999998</v>
      </c>
      <c r="E128" s="7">
        <v>470.60998499999999</v>
      </c>
      <c r="F128" s="2">
        <f t="shared" si="22"/>
        <v>19.690001999999993</v>
      </c>
      <c r="G128" s="2">
        <f t="shared" si="23"/>
        <v>9.9789999999870815E-3</v>
      </c>
      <c r="H128" s="2">
        <f t="shared" si="24"/>
        <v>19.680023000000006</v>
      </c>
      <c r="I128" s="2">
        <f t="shared" si="25"/>
        <v>19.690001999999993</v>
      </c>
      <c r="J128" s="7">
        <f t="shared" si="26"/>
        <v>18.814903048069315</v>
      </c>
      <c r="K128" s="7">
        <f t="shared" si="18"/>
        <v>466.35725808273185</v>
      </c>
      <c r="L128" s="7">
        <f t="shared" si="19"/>
        <v>494.57961265483584</v>
      </c>
      <c r="M128" s="7">
        <f t="shared" si="20"/>
        <v>438.13490351062785</v>
      </c>
      <c r="N128" s="13">
        <f t="shared" si="21"/>
        <v>0</v>
      </c>
      <c r="O128" s="13"/>
      <c r="P128" s="13"/>
      <c r="Q128" s="13"/>
      <c r="R128" s="13"/>
      <c r="S128" s="3"/>
    </row>
    <row r="129" spans="1:19" ht="12.75" x14ac:dyDescent="0.2">
      <c r="A129" s="4">
        <v>45176</v>
      </c>
      <c r="B129" s="7">
        <v>455.25</v>
      </c>
      <c r="C129" s="7">
        <v>463.44000199999999</v>
      </c>
      <c r="D129" s="7">
        <v>451.51998900000001</v>
      </c>
      <c r="E129" s="7">
        <v>462.41000400000001</v>
      </c>
      <c r="F129" s="2">
        <f t="shared" si="22"/>
        <v>11.920012999999983</v>
      </c>
      <c r="G129" s="2">
        <f t="shared" si="23"/>
        <v>7.169983000000002</v>
      </c>
      <c r="H129" s="2">
        <f t="shared" si="24"/>
        <v>19.089995999999985</v>
      </c>
      <c r="I129" s="2">
        <f t="shared" si="25"/>
        <v>19.089995999999985</v>
      </c>
      <c r="J129" s="7">
        <f t="shared" si="26"/>
        <v>18.842412343262382</v>
      </c>
      <c r="K129" s="7">
        <f t="shared" si="18"/>
        <v>465.98132912247166</v>
      </c>
      <c r="L129" s="7">
        <f t="shared" si="19"/>
        <v>494.24494763736521</v>
      </c>
      <c r="M129" s="7">
        <f t="shared" si="20"/>
        <v>437.71771060757811</v>
      </c>
      <c r="N129" s="13">
        <f t="shared" si="21"/>
        <v>0</v>
      </c>
      <c r="O129" s="13"/>
      <c r="P129" s="13"/>
      <c r="Q129" s="13"/>
      <c r="R129" s="13"/>
      <c r="S129" s="3"/>
    </row>
    <row r="130" spans="1:19" ht="12.75" x14ac:dyDescent="0.2">
      <c r="A130" s="4">
        <v>45177</v>
      </c>
      <c r="B130" s="7">
        <v>459.42001299999998</v>
      </c>
      <c r="C130" s="7">
        <v>466.05999800000001</v>
      </c>
      <c r="D130" s="7">
        <v>452.709991</v>
      </c>
      <c r="E130" s="7">
        <v>455.72000100000002</v>
      </c>
      <c r="F130" s="2">
        <f t="shared" si="22"/>
        <v>13.350007000000005</v>
      </c>
      <c r="G130" s="2">
        <f t="shared" si="23"/>
        <v>3.6499939999999924</v>
      </c>
      <c r="H130" s="2">
        <f t="shared" si="24"/>
        <v>9.7000130000000127</v>
      </c>
      <c r="I130" s="2">
        <f t="shared" si="25"/>
        <v>13.350007000000005</v>
      </c>
      <c r="J130" s="7">
        <f t="shared" si="26"/>
        <v>18.293171808936147</v>
      </c>
      <c r="K130" s="7">
        <f t="shared" si="18"/>
        <v>465.00405977747437</v>
      </c>
      <c r="L130" s="7">
        <f t="shared" si="19"/>
        <v>492.44381749087859</v>
      </c>
      <c r="M130" s="7">
        <f t="shared" si="20"/>
        <v>437.56430206407015</v>
      </c>
      <c r="N130" s="13">
        <f t="shared" si="21"/>
        <v>0</v>
      </c>
      <c r="O130" s="13"/>
      <c r="P130" s="13"/>
      <c r="Q130" s="13"/>
      <c r="R130" s="13"/>
      <c r="S130" s="3"/>
    </row>
    <row r="131" spans="1:19" ht="12.75" x14ac:dyDescent="0.2">
      <c r="A131" s="4">
        <v>45180</v>
      </c>
      <c r="B131" s="7">
        <v>461.48001099999999</v>
      </c>
      <c r="C131" s="7">
        <v>461.63000499999998</v>
      </c>
      <c r="D131" s="7">
        <v>443.11999500000002</v>
      </c>
      <c r="E131" s="7">
        <v>451.77999899999998</v>
      </c>
      <c r="F131" s="2">
        <f t="shared" si="22"/>
        <v>18.510009999999966</v>
      </c>
      <c r="G131" s="2">
        <f t="shared" si="23"/>
        <v>5.9100039999999581</v>
      </c>
      <c r="H131" s="2">
        <f t="shared" si="24"/>
        <v>12.600006000000008</v>
      </c>
      <c r="I131" s="2">
        <f t="shared" si="25"/>
        <v>18.510009999999966</v>
      </c>
      <c r="J131" s="7">
        <f t="shared" si="26"/>
        <v>18.31485562804253</v>
      </c>
      <c r="K131" s="7">
        <f t="shared" si="18"/>
        <v>463.74462541771487</v>
      </c>
      <c r="L131" s="7">
        <f t="shared" si="19"/>
        <v>491.21690885977864</v>
      </c>
      <c r="M131" s="7">
        <f t="shared" si="20"/>
        <v>436.2723419756511</v>
      </c>
      <c r="N131" s="13">
        <f t="shared" si="21"/>
        <v>0</v>
      </c>
      <c r="O131" s="13"/>
      <c r="P131" s="13"/>
      <c r="Q131" s="13"/>
      <c r="R131" s="13"/>
      <c r="S131" s="3"/>
    </row>
    <row r="132" spans="1:19" ht="12.75" x14ac:dyDescent="0.2">
      <c r="A132" s="4">
        <v>45181</v>
      </c>
      <c r="B132" s="7">
        <v>447.38000499999998</v>
      </c>
      <c r="C132" s="7">
        <v>456.73001099999999</v>
      </c>
      <c r="D132" s="7">
        <v>445.30999800000001</v>
      </c>
      <c r="E132" s="7">
        <v>448.70001200000002</v>
      </c>
      <c r="F132" s="2">
        <f t="shared" si="22"/>
        <v>11.420012999999983</v>
      </c>
      <c r="G132" s="2">
        <f t="shared" si="23"/>
        <v>4.9500120000000152</v>
      </c>
      <c r="H132" s="2">
        <f t="shared" si="24"/>
        <v>6.4700009999999679</v>
      </c>
      <c r="I132" s="2">
        <f t="shared" si="25"/>
        <v>11.420012999999983</v>
      </c>
      <c r="J132" s="7">
        <f t="shared" si="26"/>
        <v>17.625371365238273</v>
      </c>
      <c r="K132" s="7">
        <f t="shared" si="18"/>
        <v>462.31180509221821</v>
      </c>
      <c r="L132" s="7">
        <f t="shared" si="19"/>
        <v>488.74986214007561</v>
      </c>
      <c r="M132" s="7">
        <f t="shared" si="20"/>
        <v>435.87374804436081</v>
      </c>
      <c r="N132" s="13">
        <f t="shared" si="21"/>
        <v>0</v>
      </c>
      <c r="O132" s="13"/>
      <c r="P132" s="13"/>
      <c r="Q132" s="13"/>
      <c r="R132" s="13"/>
      <c r="S132" s="3"/>
    </row>
    <row r="133" spans="1:19" ht="12.75" x14ac:dyDescent="0.2">
      <c r="A133" s="4">
        <v>45182</v>
      </c>
      <c r="B133" s="7">
        <v>446</v>
      </c>
      <c r="C133" s="7">
        <v>459.29998799999998</v>
      </c>
      <c r="D133" s="7">
        <v>445.02999899999998</v>
      </c>
      <c r="E133" s="7">
        <v>454.85000600000001</v>
      </c>
      <c r="F133" s="2">
        <f t="shared" si="22"/>
        <v>14.26998900000001</v>
      </c>
      <c r="G133" s="2">
        <f t="shared" si="23"/>
        <v>10.59997599999997</v>
      </c>
      <c r="H133" s="2">
        <f t="shared" si="24"/>
        <v>3.6700130000000399</v>
      </c>
      <c r="I133" s="2">
        <f t="shared" si="25"/>
        <v>14.26998900000001</v>
      </c>
      <c r="J133" s="7">
        <f t="shared" si="26"/>
        <v>17.289833128714449</v>
      </c>
      <c r="K133" s="7">
        <f t="shared" si="18"/>
        <v>461.60115755962596</v>
      </c>
      <c r="L133" s="7">
        <f t="shared" si="19"/>
        <v>487.53590725269765</v>
      </c>
      <c r="M133" s="7">
        <f t="shared" si="20"/>
        <v>435.66640786655427</v>
      </c>
      <c r="N133" s="13">
        <f t="shared" si="21"/>
        <v>0</v>
      </c>
      <c r="O133" s="13"/>
      <c r="P133" s="13"/>
      <c r="Q133" s="13"/>
      <c r="R133" s="13"/>
      <c r="S133" s="3"/>
    </row>
    <row r="134" spans="1:19" ht="12.75" x14ac:dyDescent="0.2">
      <c r="A134" s="4">
        <v>45183</v>
      </c>
      <c r="B134" s="7">
        <v>459.5</v>
      </c>
      <c r="C134" s="7">
        <v>459.86999500000002</v>
      </c>
      <c r="D134" s="7">
        <v>451.30999800000001</v>
      </c>
      <c r="E134" s="7">
        <v>455.80999800000001</v>
      </c>
      <c r="F134" s="2">
        <f t="shared" si="22"/>
        <v>8.5599970000000098</v>
      </c>
      <c r="G134" s="2">
        <f t="shared" si="23"/>
        <v>5.0199890000000096</v>
      </c>
      <c r="H134" s="2">
        <f t="shared" si="24"/>
        <v>3.5400080000000003</v>
      </c>
      <c r="I134" s="2">
        <f t="shared" si="25"/>
        <v>8.5599970000000098</v>
      </c>
      <c r="J134" s="7">
        <f t="shared" si="26"/>
        <v>16.416849515843005</v>
      </c>
      <c r="K134" s="7">
        <f t="shared" si="18"/>
        <v>461.04961855394731</v>
      </c>
      <c r="L134" s="7">
        <f t="shared" si="19"/>
        <v>485.6748928277118</v>
      </c>
      <c r="M134" s="7">
        <f t="shared" si="20"/>
        <v>436.42434428018282</v>
      </c>
      <c r="N134" s="13">
        <f t="shared" si="21"/>
        <v>0</v>
      </c>
      <c r="O134" s="13"/>
      <c r="P134" s="13"/>
      <c r="Q134" s="13"/>
      <c r="R134" s="13"/>
      <c r="S134" s="3"/>
    </row>
    <row r="135" spans="1:19" ht="12.75" x14ac:dyDescent="0.2">
      <c r="A135" s="4">
        <v>45184</v>
      </c>
      <c r="B135" s="7">
        <v>453.41000400000001</v>
      </c>
      <c r="C135" s="7">
        <v>455.98998999999998</v>
      </c>
      <c r="D135" s="7">
        <v>438.07998700000002</v>
      </c>
      <c r="E135" s="7">
        <v>439</v>
      </c>
      <c r="F135" s="2">
        <f t="shared" si="22"/>
        <v>17.910002999999961</v>
      </c>
      <c r="G135" s="2">
        <f t="shared" si="23"/>
        <v>0.17999199999997018</v>
      </c>
      <c r="H135" s="2">
        <f t="shared" si="24"/>
        <v>17.73001099999999</v>
      </c>
      <c r="I135" s="2">
        <f t="shared" si="25"/>
        <v>17.910002999999961</v>
      </c>
      <c r="J135" s="7">
        <f t="shared" si="26"/>
        <v>16.566164864258699</v>
      </c>
      <c r="K135" s="7">
        <f t="shared" si="18"/>
        <v>458.9496548821428</v>
      </c>
      <c r="L135" s="7">
        <f t="shared" si="19"/>
        <v>483.79890217853085</v>
      </c>
      <c r="M135" s="7">
        <f t="shared" si="20"/>
        <v>434.10040758575474</v>
      </c>
      <c r="N135" s="13">
        <f t="shared" si="21"/>
        <v>0</v>
      </c>
      <c r="O135" s="13"/>
      <c r="P135" s="13"/>
      <c r="Q135" s="13"/>
      <c r="R135" s="13"/>
      <c r="S135" s="3"/>
    </row>
    <row r="136" spans="1:19" ht="12.75" x14ac:dyDescent="0.2">
      <c r="A136" s="4">
        <v>45187</v>
      </c>
      <c r="B136" s="7">
        <v>427.48001099999999</v>
      </c>
      <c r="C136" s="7">
        <v>442.42001299999998</v>
      </c>
      <c r="D136" s="7">
        <v>420</v>
      </c>
      <c r="E136" s="7">
        <v>439.66000400000001</v>
      </c>
      <c r="F136" s="2">
        <f t="shared" si="22"/>
        <v>22.420012999999983</v>
      </c>
      <c r="G136" s="2">
        <f t="shared" si="23"/>
        <v>3.4200129999999831</v>
      </c>
      <c r="H136" s="2">
        <f t="shared" si="24"/>
        <v>19</v>
      </c>
      <c r="I136" s="2">
        <f t="shared" si="25"/>
        <v>22.420012999999983</v>
      </c>
      <c r="J136" s="7">
        <f t="shared" si="26"/>
        <v>17.151549677832826</v>
      </c>
      <c r="K136" s="7">
        <f t="shared" si="18"/>
        <v>457.1125452743197</v>
      </c>
      <c r="L136" s="7">
        <f t="shared" si="19"/>
        <v>482.83986979106896</v>
      </c>
      <c r="M136" s="7">
        <f t="shared" si="20"/>
        <v>431.38522075757044</v>
      </c>
      <c r="N136" s="13">
        <f t="shared" si="21"/>
        <v>0</v>
      </c>
      <c r="O136" s="13"/>
      <c r="P136" s="13"/>
      <c r="Q136" s="13"/>
      <c r="R136" s="13"/>
      <c r="S136" s="3"/>
    </row>
    <row r="137" spans="1:19" ht="12.75" x14ac:dyDescent="0.2">
      <c r="A137" s="4">
        <v>45188</v>
      </c>
      <c r="B137" s="7">
        <v>438.32998700000002</v>
      </c>
      <c r="C137" s="7">
        <v>439.66000400000001</v>
      </c>
      <c r="D137" s="7">
        <v>430.01998900000001</v>
      </c>
      <c r="E137" s="7">
        <v>435.20001200000002</v>
      </c>
      <c r="F137" s="2">
        <f t="shared" si="22"/>
        <v>9.6400150000000053</v>
      </c>
      <c r="G137" s="2">
        <f t="shared" si="23"/>
        <v>0</v>
      </c>
      <c r="H137" s="2">
        <f t="shared" si="24"/>
        <v>9.6400150000000053</v>
      </c>
      <c r="I137" s="2">
        <f t="shared" si="25"/>
        <v>9.6400150000000053</v>
      </c>
      <c r="J137" s="7">
        <f t="shared" si="26"/>
        <v>16.400396210049543</v>
      </c>
      <c r="K137" s="7">
        <f t="shared" si="18"/>
        <v>455.02563734343209</v>
      </c>
      <c r="L137" s="7">
        <f t="shared" si="19"/>
        <v>479.62623165850641</v>
      </c>
      <c r="M137" s="7">
        <f t="shared" si="20"/>
        <v>430.42504302835778</v>
      </c>
      <c r="N137" s="13">
        <f t="shared" si="21"/>
        <v>0</v>
      </c>
      <c r="O137" s="13"/>
      <c r="P137" s="13"/>
      <c r="Q137" s="13"/>
      <c r="R137" s="13"/>
      <c r="S137" s="3"/>
    </row>
    <row r="138" spans="1:19" ht="12.75" x14ac:dyDescent="0.2">
      <c r="A138" s="4">
        <v>45189</v>
      </c>
      <c r="B138" s="7">
        <v>436</v>
      </c>
      <c r="C138" s="7">
        <v>439.02999899999998</v>
      </c>
      <c r="D138" s="7">
        <v>422.23001099999999</v>
      </c>
      <c r="E138" s="7">
        <v>422.39001500000001</v>
      </c>
      <c r="F138" s="2">
        <f t="shared" si="22"/>
        <v>16.799987999999985</v>
      </c>
      <c r="G138" s="2">
        <f t="shared" si="23"/>
        <v>3.8299869999999601</v>
      </c>
      <c r="H138" s="2">
        <f t="shared" si="24"/>
        <v>12.970001000000025</v>
      </c>
      <c r="I138" s="2">
        <f t="shared" si="25"/>
        <v>16.799987999999985</v>
      </c>
      <c r="J138" s="7">
        <f t="shared" si="26"/>
        <v>16.440355389044587</v>
      </c>
      <c r="K138" s="7">
        <f t="shared" si="18"/>
        <v>451.91748283453376</v>
      </c>
      <c r="L138" s="7">
        <f t="shared" si="19"/>
        <v>476.57801591810062</v>
      </c>
      <c r="M138" s="7">
        <f t="shared" si="20"/>
        <v>427.2569497509669</v>
      </c>
      <c r="N138" s="13">
        <f t="shared" si="21"/>
        <v>0</v>
      </c>
      <c r="O138" s="13"/>
      <c r="P138" s="13"/>
      <c r="Q138" s="13"/>
      <c r="R138" s="13"/>
      <c r="S138" s="3"/>
    </row>
    <row r="139" spans="1:19" ht="12.75" x14ac:dyDescent="0.2">
      <c r="A139" s="4">
        <v>45190</v>
      </c>
      <c r="B139" s="7">
        <v>415.82998700000002</v>
      </c>
      <c r="C139" s="7">
        <v>421</v>
      </c>
      <c r="D139" s="7">
        <v>409.79998799999998</v>
      </c>
      <c r="E139" s="7">
        <v>410.17001299999998</v>
      </c>
      <c r="F139" s="2">
        <f t="shared" si="22"/>
        <v>11.200012000000015</v>
      </c>
      <c r="G139" s="2">
        <f t="shared" si="23"/>
        <v>1.3900150000000053</v>
      </c>
      <c r="H139" s="2">
        <f t="shared" si="24"/>
        <v>12.590027000000021</v>
      </c>
      <c r="I139" s="2">
        <f t="shared" si="25"/>
        <v>12.590027000000021</v>
      </c>
      <c r="J139" s="7">
        <f t="shared" si="26"/>
        <v>16.055322550140133</v>
      </c>
      <c r="K139" s="7">
        <f t="shared" si="18"/>
        <v>447.94153332648295</v>
      </c>
      <c r="L139" s="7">
        <f t="shared" si="19"/>
        <v>472.02451715169315</v>
      </c>
      <c r="M139" s="7">
        <f t="shared" si="20"/>
        <v>423.85854950127276</v>
      </c>
      <c r="N139" s="13">
        <f t="shared" si="21"/>
        <v>0</v>
      </c>
      <c r="O139" s="13"/>
      <c r="P139" s="13"/>
      <c r="Q139" s="13"/>
      <c r="R139" s="13"/>
      <c r="S139" s="3"/>
    </row>
    <row r="140" spans="1:19" ht="12.75" x14ac:dyDescent="0.2">
      <c r="A140" s="4">
        <v>45191</v>
      </c>
      <c r="B140" s="7">
        <v>415.72000100000002</v>
      </c>
      <c r="C140" s="7">
        <v>421.14999399999999</v>
      </c>
      <c r="D140" s="7">
        <v>412.30999800000001</v>
      </c>
      <c r="E140" s="7">
        <v>416.10000600000001</v>
      </c>
      <c r="F140" s="2">
        <f t="shared" si="22"/>
        <v>8.8399959999999851</v>
      </c>
      <c r="G140" s="2">
        <f t="shared" si="23"/>
        <v>10.979981000000009</v>
      </c>
      <c r="H140" s="2">
        <f t="shared" si="24"/>
        <v>2.1399850000000242</v>
      </c>
      <c r="I140" s="2">
        <f t="shared" si="25"/>
        <v>10.979981000000009</v>
      </c>
      <c r="J140" s="7">
        <f t="shared" si="26"/>
        <v>15.547788395126121</v>
      </c>
      <c r="K140" s="7">
        <f t="shared" si="18"/>
        <v>444.90900691443699</v>
      </c>
      <c r="L140" s="7">
        <f t="shared" si="19"/>
        <v>468.23068950712616</v>
      </c>
      <c r="M140" s="7">
        <f t="shared" si="20"/>
        <v>421.58732432174781</v>
      </c>
      <c r="N140" s="13">
        <f t="shared" si="21"/>
        <v>0</v>
      </c>
      <c r="O140" s="13"/>
      <c r="P140" s="13"/>
      <c r="Q140" s="13"/>
      <c r="R140" s="13"/>
      <c r="S140" s="3"/>
    </row>
    <row r="141" spans="1:19" ht="12.75" x14ac:dyDescent="0.2">
      <c r="A141" s="4">
        <v>45194</v>
      </c>
      <c r="B141" s="7">
        <v>415.91000400000001</v>
      </c>
      <c r="C141" s="7">
        <v>425.35998499999999</v>
      </c>
      <c r="D141" s="7">
        <v>411.76998900000001</v>
      </c>
      <c r="E141" s="7">
        <v>422.22000100000002</v>
      </c>
      <c r="F141" s="2">
        <f t="shared" si="22"/>
        <v>13.589995999999985</v>
      </c>
      <c r="G141" s="2">
        <f t="shared" si="23"/>
        <v>9.2599789999999871</v>
      </c>
      <c r="H141" s="2">
        <f t="shared" si="24"/>
        <v>4.330016999999998</v>
      </c>
      <c r="I141" s="2">
        <f t="shared" si="25"/>
        <v>13.589995999999985</v>
      </c>
      <c r="J141" s="7">
        <f t="shared" si="26"/>
        <v>15.352009155613509</v>
      </c>
      <c r="K141" s="7">
        <f t="shared" si="18"/>
        <v>442.74814920830016</v>
      </c>
      <c r="L141" s="7">
        <f t="shared" si="19"/>
        <v>465.77616294172043</v>
      </c>
      <c r="M141" s="7">
        <f t="shared" si="20"/>
        <v>419.7201354748799</v>
      </c>
      <c r="N141" s="13">
        <f t="shared" si="21"/>
        <v>0</v>
      </c>
      <c r="O141" s="13"/>
      <c r="P141" s="13"/>
      <c r="Q141" s="13"/>
      <c r="R141" s="13"/>
      <c r="S141" s="3"/>
    </row>
    <row r="142" spans="1:19" ht="12.75" x14ac:dyDescent="0.2">
      <c r="A142" s="4">
        <v>45195</v>
      </c>
      <c r="B142" s="7">
        <v>420.01001000000002</v>
      </c>
      <c r="C142" s="7">
        <v>428.20001200000002</v>
      </c>
      <c r="D142" s="7">
        <v>416.54998799999998</v>
      </c>
      <c r="E142" s="7">
        <v>419.10998499999999</v>
      </c>
      <c r="F142" s="2">
        <f t="shared" si="22"/>
        <v>11.65002400000003</v>
      </c>
      <c r="G142" s="2">
        <f t="shared" si="23"/>
        <v>5.9800109999999904</v>
      </c>
      <c r="H142" s="2">
        <f t="shared" si="24"/>
        <v>5.6700130000000399</v>
      </c>
      <c r="I142" s="2">
        <f t="shared" si="25"/>
        <v>11.65002400000003</v>
      </c>
      <c r="J142" s="7">
        <f t="shared" si="26"/>
        <v>14.98181064005216</v>
      </c>
      <c r="K142" s="7">
        <f t="shared" si="18"/>
        <v>440.49689547417631</v>
      </c>
      <c r="L142" s="7">
        <f t="shared" si="19"/>
        <v>462.96961143425455</v>
      </c>
      <c r="M142" s="7">
        <f t="shared" si="20"/>
        <v>418.02417951409808</v>
      </c>
      <c r="N142" s="13">
        <f t="shared" si="21"/>
        <v>0</v>
      </c>
      <c r="O142" s="13"/>
      <c r="P142" s="13"/>
      <c r="Q142" s="13"/>
      <c r="R142" s="13"/>
      <c r="S142" s="3"/>
    </row>
    <row r="143" spans="1:19" ht="12.75" x14ac:dyDescent="0.2">
      <c r="A143" s="4">
        <v>45196</v>
      </c>
      <c r="B143" s="7">
        <v>423.29998799999998</v>
      </c>
      <c r="C143" s="7">
        <v>428.72000100000002</v>
      </c>
      <c r="D143" s="7">
        <v>416.290009</v>
      </c>
      <c r="E143" s="7">
        <v>424.67999300000002</v>
      </c>
      <c r="F143" s="2">
        <f t="shared" si="22"/>
        <v>12.429992000000027</v>
      </c>
      <c r="G143" s="2">
        <f t="shared" si="23"/>
        <v>9.6100160000000301</v>
      </c>
      <c r="H143" s="2">
        <f t="shared" si="24"/>
        <v>2.8199759999999969</v>
      </c>
      <c r="I143" s="2">
        <f t="shared" si="25"/>
        <v>12.429992000000027</v>
      </c>
      <c r="J143" s="7">
        <f t="shared" si="26"/>
        <v>14.726628776046947</v>
      </c>
      <c r="K143" s="7">
        <f t="shared" si="18"/>
        <v>438.99052380996909</v>
      </c>
      <c r="L143" s="7">
        <f t="shared" si="19"/>
        <v>461.0804669740395</v>
      </c>
      <c r="M143" s="7">
        <f t="shared" si="20"/>
        <v>416.90058064589869</v>
      </c>
      <c r="N143" s="13">
        <f t="shared" si="21"/>
        <v>0</v>
      </c>
      <c r="O143" s="13"/>
      <c r="P143" s="13"/>
      <c r="Q143" s="13"/>
      <c r="R143" s="13"/>
      <c r="S143" s="3"/>
    </row>
    <row r="144" spans="1:19" ht="12.75" x14ac:dyDescent="0.2">
      <c r="A144" s="4">
        <v>45197</v>
      </c>
      <c r="B144" s="7">
        <v>424.60000600000001</v>
      </c>
      <c r="C144" s="7">
        <v>434.459991</v>
      </c>
      <c r="D144" s="7">
        <v>421.14999399999999</v>
      </c>
      <c r="E144" s="7">
        <v>430.89001500000001</v>
      </c>
      <c r="F144" s="2">
        <f t="shared" si="22"/>
        <v>13.30999700000001</v>
      </c>
      <c r="G144" s="2">
        <f t="shared" si="23"/>
        <v>9.7799979999999778</v>
      </c>
      <c r="H144" s="2">
        <f t="shared" si="24"/>
        <v>3.5299990000000321</v>
      </c>
      <c r="I144" s="2">
        <f t="shared" si="25"/>
        <v>13.30999700000001</v>
      </c>
      <c r="J144" s="7">
        <f t="shared" si="26"/>
        <v>14.584965598442254</v>
      </c>
      <c r="K144" s="7">
        <f t="shared" si="18"/>
        <v>438.21904678044825</v>
      </c>
      <c r="L144" s="7">
        <f t="shared" si="19"/>
        <v>460.09649517811164</v>
      </c>
      <c r="M144" s="7">
        <f t="shared" si="20"/>
        <v>416.34159838278487</v>
      </c>
      <c r="N144" s="13">
        <f t="shared" si="21"/>
        <v>0</v>
      </c>
      <c r="O144" s="13"/>
      <c r="P144" s="13"/>
      <c r="Q144" s="13"/>
      <c r="R144" s="13"/>
      <c r="S144" s="3"/>
    </row>
    <row r="145" spans="1:19" ht="12.75" x14ac:dyDescent="0.2">
      <c r="A145" s="4">
        <v>45198</v>
      </c>
      <c r="B145" s="7">
        <v>438.26998900000001</v>
      </c>
      <c r="C145" s="7">
        <v>441.44000199999999</v>
      </c>
      <c r="D145" s="7">
        <v>433.07000699999998</v>
      </c>
      <c r="E145" s="7">
        <v>434.98998999999998</v>
      </c>
      <c r="F145" s="2">
        <f t="shared" si="22"/>
        <v>8.3699950000000172</v>
      </c>
      <c r="G145" s="2">
        <f t="shared" si="23"/>
        <v>10.549986999999987</v>
      </c>
      <c r="H145" s="2">
        <f t="shared" si="24"/>
        <v>2.1799919999999702</v>
      </c>
      <c r="I145" s="2">
        <f t="shared" si="25"/>
        <v>10.549986999999987</v>
      </c>
      <c r="J145" s="7">
        <f t="shared" si="26"/>
        <v>14.181467738598029</v>
      </c>
      <c r="K145" s="7">
        <f t="shared" si="18"/>
        <v>437.91151756326269</v>
      </c>
      <c r="L145" s="7">
        <f t="shared" si="19"/>
        <v>459.18371917115974</v>
      </c>
      <c r="M145" s="7">
        <f t="shared" si="20"/>
        <v>416.63931595536565</v>
      </c>
      <c r="N145" s="13">
        <f t="shared" si="21"/>
        <v>0</v>
      </c>
      <c r="O145" s="13"/>
      <c r="P145" s="13"/>
      <c r="Q145" s="13"/>
      <c r="R145" s="13"/>
      <c r="S145" s="3"/>
    </row>
    <row r="146" spans="1:19" ht="12.75" x14ac:dyDescent="0.2">
      <c r="A146" s="4">
        <v>45201</v>
      </c>
      <c r="B146" s="7">
        <v>440.29998799999998</v>
      </c>
      <c r="C146" s="7">
        <v>451.75</v>
      </c>
      <c r="D146" s="7">
        <v>438.60998499999999</v>
      </c>
      <c r="E146" s="7">
        <v>447.82000699999998</v>
      </c>
      <c r="F146" s="2">
        <f t="shared" si="22"/>
        <v>13.140015000000005</v>
      </c>
      <c r="G146" s="2">
        <f t="shared" si="23"/>
        <v>16.760010000000023</v>
      </c>
      <c r="H146" s="2">
        <f t="shared" si="24"/>
        <v>3.6199950000000172</v>
      </c>
      <c r="I146" s="2">
        <f t="shared" si="25"/>
        <v>16.760010000000023</v>
      </c>
      <c r="J146" s="7">
        <f t="shared" si="26"/>
        <v>14.439321964738228</v>
      </c>
      <c r="K146" s="7">
        <f t="shared" si="18"/>
        <v>438.85518322390436</v>
      </c>
      <c r="L146" s="7">
        <f t="shared" si="19"/>
        <v>460.51416617101171</v>
      </c>
      <c r="M146" s="7">
        <f t="shared" si="20"/>
        <v>417.19620027679701</v>
      </c>
      <c r="N146" s="13">
        <f t="shared" si="21"/>
        <v>0</v>
      </c>
      <c r="O146" s="13"/>
      <c r="P146" s="13"/>
      <c r="Q146" s="13"/>
      <c r="R146" s="13"/>
      <c r="S146" s="3"/>
    </row>
    <row r="147" spans="1:19" ht="12.75" x14ac:dyDescent="0.2">
      <c r="A147" s="4">
        <v>45202</v>
      </c>
      <c r="B147" s="7">
        <v>448.07998700000002</v>
      </c>
      <c r="C147" s="7">
        <v>451.29998799999998</v>
      </c>
      <c r="D147" s="7">
        <v>432.459991</v>
      </c>
      <c r="E147" s="7">
        <v>435.17001299999998</v>
      </c>
      <c r="F147" s="2">
        <f t="shared" si="22"/>
        <v>18.839996999999983</v>
      </c>
      <c r="G147" s="2">
        <f t="shared" si="23"/>
        <v>3.4799810000000093</v>
      </c>
      <c r="H147" s="2">
        <f t="shared" si="24"/>
        <v>15.360015999999973</v>
      </c>
      <c r="I147" s="2">
        <f t="shared" si="25"/>
        <v>18.839996999999983</v>
      </c>
      <c r="J147" s="7">
        <f t="shared" si="26"/>
        <v>14.879389468264405</v>
      </c>
      <c r="K147" s="7">
        <f t="shared" si="18"/>
        <v>438.50421463115157</v>
      </c>
      <c r="L147" s="7">
        <f t="shared" si="19"/>
        <v>460.82329883354817</v>
      </c>
      <c r="M147" s="7">
        <f t="shared" si="20"/>
        <v>416.18513042875497</v>
      </c>
      <c r="N147" s="13">
        <f t="shared" si="21"/>
        <v>0</v>
      </c>
      <c r="O147" s="13"/>
      <c r="P147" s="13"/>
      <c r="Q147" s="13"/>
      <c r="R147" s="13"/>
      <c r="S147" s="3"/>
    </row>
    <row r="148" spans="1:19" ht="12.75" x14ac:dyDescent="0.2">
      <c r="A148" s="4">
        <v>45203</v>
      </c>
      <c r="B148" s="7">
        <v>437.42001299999998</v>
      </c>
      <c r="C148" s="7">
        <v>441.42999300000002</v>
      </c>
      <c r="D148" s="7">
        <v>432.92001299999998</v>
      </c>
      <c r="E148" s="7">
        <v>440.41000400000001</v>
      </c>
      <c r="F148" s="2">
        <f t="shared" si="22"/>
        <v>8.5099800000000414</v>
      </c>
      <c r="G148" s="2">
        <f t="shared" si="23"/>
        <v>6.2599800000000414</v>
      </c>
      <c r="H148" s="2">
        <f t="shared" si="24"/>
        <v>2.25</v>
      </c>
      <c r="I148" s="2">
        <f t="shared" si="25"/>
        <v>8.5099800000000414</v>
      </c>
      <c r="J148" s="7">
        <f t="shared" si="26"/>
        <v>14.242448521437968</v>
      </c>
      <c r="K148" s="7">
        <f t="shared" si="18"/>
        <v>438.68571838056573</v>
      </c>
      <c r="L148" s="7">
        <f t="shared" si="19"/>
        <v>460.04939116272271</v>
      </c>
      <c r="M148" s="7">
        <f t="shared" si="20"/>
        <v>417.32204559840875</v>
      </c>
      <c r="N148" s="13">
        <f t="shared" si="21"/>
        <v>0</v>
      </c>
      <c r="O148" s="13"/>
      <c r="P148" s="13"/>
      <c r="Q148" s="13"/>
      <c r="R148" s="13"/>
      <c r="S148" s="3"/>
    </row>
    <row r="149" spans="1:19" ht="12.75" x14ac:dyDescent="0.2">
      <c r="A149" s="4">
        <v>45204</v>
      </c>
      <c r="B149" s="7">
        <v>440.5</v>
      </c>
      <c r="C149" s="7">
        <v>449</v>
      </c>
      <c r="D149" s="7">
        <v>438.88000499999998</v>
      </c>
      <c r="E149" s="7">
        <v>446.88000499999998</v>
      </c>
      <c r="F149" s="2">
        <f t="shared" si="22"/>
        <v>10.119995000000017</v>
      </c>
      <c r="G149" s="2">
        <f t="shared" si="23"/>
        <v>8.5899959999999851</v>
      </c>
      <c r="H149" s="2">
        <f t="shared" si="24"/>
        <v>1.5299990000000321</v>
      </c>
      <c r="I149" s="2">
        <f t="shared" si="25"/>
        <v>10.119995000000017</v>
      </c>
      <c r="J149" s="7">
        <f t="shared" si="26"/>
        <v>13.830203169294172</v>
      </c>
      <c r="K149" s="7">
        <f t="shared" si="18"/>
        <v>439.46612663003566</v>
      </c>
      <c r="L149" s="7">
        <f t="shared" si="19"/>
        <v>460.2114313839769</v>
      </c>
      <c r="M149" s="7">
        <f t="shared" si="20"/>
        <v>418.72082187609442</v>
      </c>
      <c r="N149" s="13">
        <f t="shared" si="21"/>
        <v>0</v>
      </c>
      <c r="O149" s="13"/>
      <c r="P149" s="13"/>
      <c r="Q149" s="13"/>
      <c r="R149" s="13"/>
      <c r="S149" s="3"/>
    </row>
    <row r="150" spans="1:19" ht="12.75" x14ac:dyDescent="0.2">
      <c r="A150" s="4">
        <v>45205</v>
      </c>
      <c r="B150" s="7">
        <v>441.92999300000002</v>
      </c>
      <c r="C150" s="7">
        <v>457.89001500000001</v>
      </c>
      <c r="D150" s="7">
        <v>440.26001000000002</v>
      </c>
      <c r="E150" s="7">
        <v>457.61999500000002</v>
      </c>
      <c r="F150" s="2">
        <f t="shared" si="22"/>
        <v>17.630004999999983</v>
      </c>
      <c r="G150" s="2">
        <f t="shared" si="23"/>
        <v>11.010010000000023</v>
      </c>
      <c r="H150" s="2">
        <f t="shared" si="24"/>
        <v>6.6199949999999603</v>
      </c>
      <c r="I150" s="2">
        <f t="shared" si="25"/>
        <v>17.630004999999983</v>
      </c>
      <c r="J150" s="7">
        <f t="shared" si="26"/>
        <v>14.210183352364755</v>
      </c>
      <c r="K150" s="7">
        <f t="shared" si="18"/>
        <v>441.19506647479415</v>
      </c>
      <c r="L150" s="7">
        <f t="shared" si="19"/>
        <v>462.51034150334129</v>
      </c>
      <c r="M150" s="7">
        <f t="shared" si="20"/>
        <v>419.879791446247</v>
      </c>
      <c r="N150" s="13">
        <f t="shared" si="21"/>
        <v>0</v>
      </c>
      <c r="O150" s="13"/>
      <c r="P150" s="13"/>
      <c r="Q150" s="13"/>
      <c r="R150" s="13"/>
      <c r="S150" s="3"/>
    </row>
    <row r="151" spans="1:19" ht="12.75" x14ac:dyDescent="0.2">
      <c r="A151" s="4">
        <v>45208</v>
      </c>
      <c r="B151" s="7">
        <v>448.42001299999998</v>
      </c>
      <c r="C151" s="7">
        <v>456.04998799999998</v>
      </c>
      <c r="D151" s="7">
        <v>443.67999300000002</v>
      </c>
      <c r="E151" s="7">
        <v>452.73001099999999</v>
      </c>
      <c r="F151" s="2">
        <f t="shared" si="22"/>
        <v>12.36999499999996</v>
      </c>
      <c r="G151" s="2">
        <f t="shared" si="23"/>
        <v>1.5700070000000323</v>
      </c>
      <c r="H151" s="2">
        <f t="shared" si="24"/>
        <v>13.940001999999993</v>
      </c>
      <c r="I151" s="2">
        <f t="shared" si="25"/>
        <v>13.940001999999993</v>
      </c>
      <c r="J151" s="7">
        <f t="shared" si="26"/>
        <v>14.183165217128279</v>
      </c>
      <c r="K151" s="7">
        <f t="shared" si="18"/>
        <v>442.29363262005188</v>
      </c>
      <c r="L151" s="7">
        <f t="shared" si="19"/>
        <v>463.56838044574431</v>
      </c>
      <c r="M151" s="7">
        <f t="shared" si="20"/>
        <v>421.01888479435945</v>
      </c>
      <c r="N151" s="13">
        <f t="shared" si="21"/>
        <v>0</v>
      </c>
      <c r="O151" s="13"/>
      <c r="P151" s="13"/>
      <c r="Q151" s="13"/>
      <c r="R151" s="13"/>
      <c r="S151" s="3"/>
    </row>
    <row r="152" spans="1:19" ht="12.75" x14ac:dyDescent="0.2">
      <c r="A152" s="4">
        <v>45209</v>
      </c>
      <c r="B152" s="7">
        <v>453.10000600000001</v>
      </c>
      <c r="C152" s="7">
        <v>462.58999599999999</v>
      </c>
      <c r="D152" s="7">
        <v>450.88000499999998</v>
      </c>
      <c r="E152" s="7">
        <v>457.98001099999999</v>
      </c>
      <c r="F152" s="2">
        <f t="shared" si="22"/>
        <v>11.709991000000002</v>
      </c>
      <c r="G152" s="2">
        <f t="shared" si="23"/>
        <v>9.8599849999999947</v>
      </c>
      <c r="H152" s="2">
        <f t="shared" si="24"/>
        <v>1.8500060000000076</v>
      </c>
      <c r="I152" s="2">
        <f t="shared" si="25"/>
        <v>11.709991000000002</v>
      </c>
      <c r="J152" s="7">
        <f t="shared" si="26"/>
        <v>13.93584779541545</v>
      </c>
      <c r="K152" s="7">
        <f t="shared" si="18"/>
        <v>443.78757341814219</v>
      </c>
      <c r="L152" s="7">
        <f t="shared" si="19"/>
        <v>464.69134511126538</v>
      </c>
      <c r="M152" s="7">
        <f t="shared" si="20"/>
        <v>422.883801725019</v>
      </c>
      <c r="N152" s="13">
        <f t="shared" si="21"/>
        <v>0</v>
      </c>
      <c r="O152" s="13"/>
      <c r="P152" s="13"/>
      <c r="Q152" s="13"/>
      <c r="R152" s="13"/>
      <c r="S152" s="3"/>
    </row>
    <row r="153" spans="1:19" ht="12.75" x14ac:dyDescent="0.2">
      <c r="A153" s="4">
        <v>45210</v>
      </c>
      <c r="B153" s="7">
        <v>461.959991</v>
      </c>
      <c r="C153" s="7">
        <v>468.58999599999999</v>
      </c>
      <c r="D153" s="7">
        <v>460.5</v>
      </c>
      <c r="E153" s="7">
        <v>468.05999800000001</v>
      </c>
      <c r="F153" s="2">
        <f t="shared" si="22"/>
        <v>8.0899959999999851</v>
      </c>
      <c r="G153" s="2">
        <f t="shared" si="23"/>
        <v>10.609984999999995</v>
      </c>
      <c r="H153" s="2">
        <f t="shared" si="24"/>
        <v>2.5199890000000096</v>
      </c>
      <c r="I153" s="2">
        <f t="shared" si="25"/>
        <v>10.609984999999995</v>
      </c>
      <c r="J153" s="7">
        <f t="shared" si="26"/>
        <v>13.603261515873905</v>
      </c>
      <c r="K153" s="7">
        <f t="shared" si="18"/>
        <v>446.09923290212862</v>
      </c>
      <c r="L153" s="7">
        <f t="shared" si="19"/>
        <v>466.50412517593946</v>
      </c>
      <c r="M153" s="7">
        <f t="shared" si="20"/>
        <v>425.69434062831778</v>
      </c>
      <c r="N153" s="13">
        <f t="shared" si="21"/>
        <v>1</v>
      </c>
      <c r="O153" s="13"/>
      <c r="P153" s="13"/>
      <c r="Q153" s="13"/>
      <c r="R153" s="13"/>
      <c r="S153" s="3"/>
    </row>
    <row r="154" spans="1:19" ht="12.75" x14ac:dyDescent="0.2">
      <c r="A154" s="4">
        <v>45211</v>
      </c>
      <c r="B154" s="7">
        <v>467.76998900000001</v>
      </c>
      <c r="C154" s="7">
        <v>476.08999599999999</v>
      </c>
      <c r="D154" s="7">
        <v>463.29998799999998</v>
      </c>
      <c r="E154" s="7">
        <v>469.45001200000002</v>
      </c>
      <c r="F154" s="2">
        <f t="shared" si="22"/>
        <v>12.790008</v>
      </c>
      <c r="G154" s="2">
        <f t="shared" si="23"/>
        <v>8.0299979999999778</v>
      </c>
      <c r="H154" s="2">
        <f t="shared" si="24"/>
        <v>4.7600100000000225</v>
      </c>
      <c r="I154" s="2">
        <f t="shared" si="25"/>
        <v>12.790008</v>
      </c>
      <c r="J154" s="7">
        <f t="shared" si="26"/>
        <v>13.521936164286515</v>
      </c>
      <c r="K154" s="7">
        <f t="shared" si="18"/>
        <v>448.32311662573539</v>
      </c>
      <c r="L154" s="7">
        <f t="shared" si="19"/>
        <v>468.60602087216517</v>
      </c>
      <c r="M154" s="7">
        <f t="shared" si="20"/>
        <v>428.04021237930561</v>
      </c>
      <c r="N154" s="13">
        <f t="shared" si="21"/>
        <v>1</v>
      </c>
      <c r="O154" s="13"/>
      <c r="P154" s="13"/>
      <c r="Q154" s="13"/>
      <c r="R154" s="13"/>
      <c r="S154" s="3"/>
    </row>
    <row r="155" spans="1:19" ht="12.75" x14ac:dyDescent="0.2">
      <c r="A155" s="4">
        <v>45212</v>
      </c>
      <c r="B155" s="7">
        <v>469.60000600000001</v>
      </c>
      <c r="C155" s="7">
        <v>471.16000400000001</v>
      </c>
      <c r="D155" s="7">
        <v>452.79998799999998</v>
      </c>
      <c r="E155" s="7">
        <v>454.60998499999999</v>
      </c>
      <c r="F155" s="2">
        <f t="shared" si="22"/>
        <v>18.36001600000003</v>
      </c>
      <c r="G155" s="2">
        <f t="shared" si="23"/>
        <v>1.7099919999999997</v>
      </c>
      <c r="H155" s="2">
        <f t="shared" si="24"/>
        <v>16.65002400000003</v>
      </c>
      <c r="I155" s="2">
        <f t="shared" si="25"/>
        <v>18.36001600000003</v>
      </c>
      <c r="J155" s="7">
        <f t="shared" si="26"/>
        <v>14.005744147857866</v>
      </c>
      <c r="K155" s="7">
        <f t="shared" si="18"/>
        <v>448.92186599471302</v>
      </c>
      <c r="L155" s="7">
        <f t="shared" si="19"/>
        <v>469.9304822164998</v>
      </c>
      <c r="M155" s="7">
        <f t="shared" si="20"/>
        <v>427.91324977292624</v>
      </c>
      <c r="N155" s="13">
        <f t="shared" si="21"/>
        <v>0</v>
      </c>
      <c r="O155" s="13"/>
      <c r="P155" s="13"/>
      <c r="Q155" s="13"/>
      <c r="R155" s="13"/>
      <c r="S155" s="3"/>
    </row>
    <row r="156" spans="1:19" ht="12.75" x14ac:dyDescent="0.2">
      <c r="A156" s="4">
        <v>45215</v>
      </c>
      <c r="B156" s="7">
        <v>450.63000499999998</v>
      </c>
      <c r="C156" s="7">
        <v>462.25</v>
      </c>
      <c r="D156" s="7">
        <v>449.11999500000002</v>
      </c>
      <c r="E156" s="7">
        <v>460.95001200000002</v>
      </c>
      <c r="F156" s="2">
        <f t="shared" si="22"/>
        <v>13.130004999999983</v>
      </c>
      <c r="G156" s="2">
        <f t="shared" si="23"/>
        <v>7.6400150000000053</v>
      </c>
      <c r="H156" s="2">
        <f t="shared" si="24"/>
        <v>5.4899899999999775</v>
      </c>
      <c r="I156" s="2">
        <f t="shared" si="25"/>
        <v>13.130004999999983</v>
      </c>
      <c r="J156" s="7">
        <f t="shared" si="26"/>
        <v>13.918170233072079</v>
      </c>
      <c r="K156" s="7">
        <f t="shared" si="18"/>
        <v>450.06740370950229</v>
      </c>
      <c r="L156" s="7">
        <f t="shared" si="19"/>
        <v>470.94465905911039</v>
      </c>
      <c r="M156" s="7">
        <f t="shared" si="20"/>
        <v>429.19014835989418</v>
      </c>
      <c r="N156" s="13">
        <f t="shared" si="21"/>
        <v>0</v>
      </c>
      <c r="O156" s="13"/>
      <c r="P156" s="13"/>
      <c r="Q156" s="13"/>
      <c r="R156" s="13"/>
      <c r="S156" s="3"/>
    </row>
    <row r="157" spans="1:19" ht="12.75" x14ac:dyDescent="0.2">
      <c r="A157" s="4">
        <v>45216</v>
      </c>
      <c r="B157" s="7">
        <v>440</v>
      </c>
      <c r="C157" s="7">
        <v>447.540009</v>
      </c>
      <c r="D157" s="7">
        <v>424.79998799999998</v>
      </c>
      <c r="E157" s="7">
        <v>439.38000499999998</v>
      </c>
      <c r="F157" s="2">
        <f t="shared" si="22"/>
        <v>22.740021000000013</v>
      </c>
      <c r="G157" s="2">
        <f t="shared" si="23"/>
        <v>13.410003000000017</v>
      </c>
      <c r="H157" s="2">
        <f t="shared" si="24"/>
        <v>36.15002400000003</v>
      </c>
      <c r="I157" s="2">
        <f t="shared" si="25"/>
        <v>36.15002400000003</v>
      </c>
      <c r="J157" s="7">
        <f t="shared" si="26"/>
        <v>16.141355609764872</v>
      </c>
      <c r="K157" s="7">
        <f t="shared" si="18"/>
        <v>449.04955621335921</v>
      </c>
      <c r="L157" s="7">
        <f t="shared" si="19"/>
        <v>473.2615896280065</v>
      </c>
      <c r="M157" s="7">
        <f t="shared" si="20"/>
        <v>424.83752279871192</v>
      </c>
      <c r="N157" s="13">
        <f t="shared" si="21"/>
        <v>0</v>
      </c>
      <c r="O157" s="13"/>
      <c r="P157" s="13"/>
      <c r="Q157" s="13"/>
      <c r="R157" s="13"/>
      <c r="S157" s="3"/>
    </row>
    <row r="158" spans="1:19" ht="12.75" x14ac:dyDescent="0.2">
      <c r="A158" s="4">
        <v>45217</v>
      </c>
      <c r="B158" s="7">
        <v>425.91000400000001</v>
      </c>
      <c r="C158" s="7">
        <v>432.19000199999999</v>
      </c>
      <c r="D158" s="7">
        <v>418.25</v>
      </c>
      <c r="E158" s="7">
        <v>421.959991</v>
      </c>
      <c r="F158" s="2">
        <f t="shared" si="22"/>
        <v>13.940001999999993</v>
      </c>
      <c r="G158" s="2">
        <f t="shared" si="23"/>
        <v>7.1900029999999902</v>
      </c>
      <c r="H158" s="2">
        <f t="shared" si="24"/>
        <v>21.130004999999983</v>
      </c>
      <c r="I158" s="2">
        <f t="shared" si="25"/>
        <v>21.130004999999983</v>
      </c>
      <c r="J158" s="7">
        <f t="shared" si="26"/>
        <v>16.640220548788385</v>
      </c>
      <c r="K158" s="7">
        <f t="shared" si="18"/>
        <v>446.46959762161072</v>
      </c>
      <c r="L158" s="7">
        <f t="shared" si="19"/>
        <v>471.42992844479329</v>
      </c>
      <c r="M158" s="7">
        <f t="shared" si="20"/>
        <v>421.50926679842814</v>
      </c>
      <c r="N158" s="13">
        <f t="shared" si="21"/>
        <v>0</v>
      </c>
      <c r="O158" s="13"/>
      <c r="P158" s="13"/>
      <c r="Q158" s="13"/>
      <c r="R158" s="13"/>
      <c r="S158" s="3"/>
    </row>
    <row r="159" spans="1:19" ht="12.75" x14ac:dyDescent="0.2">
      <c r="A159" s="4">
        <v>45218</v>
      </c>
      <c r="B159" s="7">
        <v>428.10998499999999</v>
      </c>
      <c r="C159" s="7">
        <v>432.97000100000002</v>
      </c>
      <c r="D159" s="7">
        <v>418.82000699999998</v>
      </c>
      <c r="E159" s="7">
        <v>421.01001000000002</v>
      </c>
      <c r="F159" s="2">
        <f t="shared" si="22"/>
        <v>14.149994000000049</v>
      </c>
      <c r="G159" s="2">
        <f t="shared" si="23"/>
        <v>11.010010000000023</v>
      </c>
      <c r="H159" s="2">
        <f t="shared" si="24"/>
        <v>3.1399840000000268</v>
      </c>
      <c r="I159" s="2">
        <f t="shared" si="25"/>
        <v>14.149994000000049</v>
      </c>
      <c r="J159" s="7">
        <f t="shared" si="26"/>
        <v>16.391197893909553</v>
      </c>
      <c r="K159" s="7">
        <f t="shared" si="18"/>
        <v>444.04487499098116</v>
      </c>
      <c r="L159" s="7">
        <f t="shared" si="19"/>
        <v>468.63167183184549</v>
      </c>
      <c r="M159" s="7">
        <f t="shared" si="20"/>
        <v>419.45807815011682</v>
      </c>
      <c r="N159" s="13">
        <f t="shared" si="21"/>
        <v>0</v>
      </c>
      <c r="O159" s="13"/>
      <c r="P159" s="13"/>
      <c r="Q159" s="13"/>
      <c r="R159" s="13"/>
      <c r="S159" s="3"/>
    </row>
    <row r="160" spans="1:19" ht="12.75" x14ac:dyDescent="0.2">
      <c r="A160" s="4">
        <v>45219</v>
      </c>
      <c r="B160" s="7">
        <v>418.89999399999999</v>
      </c>
      <c r="C160" s="7">
        <v>424.70001200000002</v>
      </c>
      <c r="D160" s="7">
        <v>410.77999899999998</v>
      </c>
      <c r="E160" s="7">
        <v>413.86999500000002</v>
      </c>
      <c r="F160" s="2">
        <f t="shared" si="22"/>
        <v>13.92001300000004</v>
      </c>
      <c r="G160" s="2">
        <f t="shared" si="23"/>
        <v>3.6900019999999927</v>
      </c>
      <c r="H160" s="2">
        <f t="shared" si="24"/>
        <v>10.230011000000047</v>
      </c>
      <c r="I160" s="2">
        <f t="shared" si="25"/>
        <v>13.92001300000004</v>
      </c>
      <c r="J160" s="7">
        <f t="shared" si="26"/>
        <v>16.1440794045186</v>
      </c>
      <c r="K160" s="7">
        <f t="shared" si="18"/>
        <v>441.17107689660202</v>
      </c>
      <c r="L160" s="7">
        <f t="shared" si="19"/>
        <v>465.38719600337993</v>
      </c>
      <c r="M160" s="7">
        <f t="shared" si="20"/>
        <v>416.95495778982411</v>
      </c>
      <c r="N160" s="13">
        <f t="shared" si="21"/>
        <v>0</v>
      </c>
      <c r="O160" s="13"/>
      <c r="P160" s="13"/>
      <c r="Q160" s="13"/>
      <c r="R160" s="13"/>
      <c r="S160" s="3"/>
    </row>
    <row r="161" spans="1:19" ht="12.75" x14ac:dyDescent="0.2">
      <c r="A161" s="4">
        <v>45222</v>
      </c>
      <c r="B161" s="7">
        <v>412.290009</v>
      </c>
      <c r="C161" s="7">
        <v>432.48001099999999</v>
      </c>
      <c r="D161" s="7">
        <v>409.45001200000002</v>
      </c>
      <c r="E161" s="7">
        <v>429.75</v>
      </c>
      <c r="F161" s="2">
        <f t="shared" si="22"/>
        <v>23.029998999999975</v>
      </c>
      <c r="G161" s="2">
        <f t="shared" si="23"/>
        <v>18.610015999999973</v>
      </c>
      <c r="H161" s="2">
        <f t="shared" si="24"/>
        <v>4.419983000000002</v>
      </c>
      <c r="I161" s="2">
        <f t="shared" si="25"/>
        <v>23.029998999999975</v>
      </c>
      <c r="J161" s="7">
        <f t="shared" si="26"/>
        <v>16.832671364066737</v>
      </c>
      <c r="K161" s="7">
        <f t="shared" ref="K161:K224" si="27">E161*(2/($R$1+1))+K160*(1-(2/($R$1+1)))</f>
        <v>440.08335528740184</v>
      </c>
      <c r="L161" s="7">
        <f t="shared" ref="L161:L224" si="28">K161+J161*$V$1</f>
        <v>465.33236233350192</v>
      </c>
      <c r="M161" s="7">
        <f t="shared" ref="M161:M224" si="29">K161-J161*$V$1</f>
        <v>414.83434824130177</v>
      </c>
      <c r="N161" s="13">
        <f t="shared" ref="N161:N224" si="30">IF(E161&gt;L161,1,)</f>
        <v>0</v>
      </c>
      <c r="O161" s="13"/>
      <c r="P161" s="13"/>
      <c r="Q161" s="13"/>
      <c r="R161" s="13"/>
      <c r="S161" s="3"/>
    </row>
    <row r="162" spans="1:19" ht="12.75" x14ac:dyDescent="0.2">
      <c r="A162" s="4">
        <v>45223</v>
      </c>
      <c r="B162" s="7">
        <v>430.76998900000001</v>
      </c>
      <c r="C162" s="7">
        <v>436.97000100000002</v>
      </c>
      <c r="D162" s="7">
        <v>426.91000400000001</v>
      </c>
      <c r="E162" s="7">
        <v>436.63000499999998</v>
      </c>
      <c r="F162" s="2">
        <f t="shared" si="22"/>
        <v>10.05999700000001</v>
      </c>
      <c r="G162" s="2">
        <f t="shared" si="23"/>
        <v>7.2200010000000248</v>
      </c>
      <c r="H162" s="2">
        <f t="shared" si="24"/>
        <v>2.8399959999999851</v>
      </c>
      <c r="I162" s="2">
        <f t="shared" si="25"/>
        <v>10.05999700000001</v>
      </c>
      <c r="J162" s="7">
        <f t="shared" si="26"/>
        <v>16.155403927660064</v>
      </c>
      <c r="K162" s="7">
        <f t="shared" si="27"/>
        <v>439.75446478383975</v>
      </c>
      <c r="L162" s="7">
        <f t="shared" si="28"/>
        <v>463.98757067532983</v>
      </c>
      <c r="M162" s="7">
        <f t="shared" si="29"/>
        <v>415.52135889234967</v>
      </c>
      <c r="N162" s="13">
        <f t="shared" si="30"/>
        <v>0</v>
      </c>
      <c r="O162" s="13"/>
      <c r="P162" s="13"/>
      <c r="Q162" s="13"/>
      <c r="R162" s="13"/>
      <c r="S162" s="3"/>
    </row>
    <row r="163" spans="1:19" ht="12.75" x14ac:dyDescent="0.2">
      <c r="A163" s="4">
        <v>45224</v>
      </c>
      <c r="B163" s="7">
        <v>433.98001099999999</v>
      </c>
      <c r="C163" s="7">
        <v>436.5</v>
      </c>
      <c r="D163" s="7">
        <v>415.54998799999998</v>
      </c>
      <c r="E163" s="7">
        <v>417.790009</v>
      </c>
      <c r="F163" s="2">
        <f t="shared" si="22"/>
        <v>20.950012000000015</v>
      </c>
      <c r="G163" s="2">
        <f t="shared" si="23"/>
        <v>0.13000499999998283</v>
      </c>
      <c r="H163" s="2">
        <f t="shared" si="24"/>
        <v>21.080016999999998</v>
      </c>
      <c r="I163" s="2">
        <f t="shared" si="25"/>
        <v>21.080016999999998</v>
      </c>
      <c r="J163" s="7">
        <f t="shared" si="26"/>
        <v>16.647865234894059</v>
      </c>
      <c r="K163" s="7">
        <f t="shared" si="27"/>
        <v>437.66261185204553</v>
      </c>
      <c r="L163" s="7">
        <f t="shared" si="28"/>
        <v>462.6344097043866</v>
      </c>
      <c r="M163" s="7">
        <f t="shared" si="29"/>
        <v>412.69081399970446</v>
      </c>
      <c r="N163" s="13">
        <f t="shared" si="30"/>
        <v>0</v>
      </c>
      <c r="O163" s="13"/>
      <c r="P163" s="13"/>
      <c r="Q163" s="13"/>
      <c r="R163" s="13"/>
      <c r="S163" s="3"/>
    </row>
    <row r="164" spans="1:19" ht="12.75" x14ac:dyDescent="0.2">
      <c r="A164" s="4">
        <v>45225</v>
      </c>
      <c r="B164" s="7">
        <v>418.52999899999998</v>
      </c>
      <c r="C164" s="7">
        <v>422.55999800000001</v>
      </c>
      <c r="D164" s="7">
        <v>398.79998799999998</v>
      </c>
      <c r="E164" s="7">
        <v>403.26001000000002</v>
      </c>
      <c r="F164" s="2">
        <f t="shared" si="22"/>
        <v>23.760010000000023</v>
      </c>
      <c r="G164" s="2">
        <f t="shared" si="23"/>
        <v>4.7699890000000096</v>
      </c>
      <c r="H164" s="2">
        <f t="shared" si="24"/>
        <v>18.990021000000013</v>
      </c>
      <c r="I164" s="2">
        <f t="shared" si="25"/>
        <v>23.760010000000023</v>
      </c>
      <c r="J164" s="7">
        <f t="shared" si="26"/>
        <v>17.359079711404654</v>
      </c>
      <c r="K164" s="7">
        <f t="shared" si="27"/>
        <v>434.38617358042217</v>
      </c>
      <c r="L164" s="7">
        <f t="shared" si="28"/>
        <v>460.42479314752916</v>
      </c>
      <c r="M164" s="7">
        <f t="shared" si="29"/>
        <v>408.34755401331518</v>
      </c>
      <c r="N164" s="13">
        <f t="shared" si="30"/>
        <v>0</v>
      </c>
      <c r="O164" s="13"/>
      <c r="P164" s="13"/>
      <c r="Q164" s="13"/>
      <c r="R164" s="13"/>
      <c r="S164" s="3"/>
    </row>
    <row r="165" spans="1:19" ht="12.75" x14ac:dyDescent="0.2">
      <c r="A165" s="4">
        <v>45226</v>
      </c>
      <c r="B165" s="7">
        <v>411.29998799999998</v>
      </c>
      <c r="C165" s="7">
        <v>412.05999800000001</v>
      </c>
      <c r="D165" s="7">
        <v>400.14999399999999</v>
      </c>
      <c r="E165" s="7">
        <v>405</v>
      </c>
      <c r="F165" s="2">
        <f t="shared" ref="F165:F228" si="31">C165-D165</f>
        <v>11.910004000000015</v>
      </c>
      <c r="G165" s="2">
        <f t="shared" ref="G165:G228" si="32">ABS(C165-E164)</f>
        <v>8.7999879999999848</v>
      </c>
      <c r="H165" s="2">
        <f t="shared" ref="H165:H228" si="33">ABS(D165-E164)</f>
        <v>3.1100160000000301</v>
      </c>
      <c r="I165" s="2">
        <f t="shared" ref="I165:I228" si="34">MAX(F165:H165)</f>
        <v>11.910004000000015</v>
      </c>
      <c r="J165" s="7">
        <f t="shared" ref="J165:J228" si="35">(I165*(1/$P$1))+(J164*(1-(1/$P$1)))</f>
        <v>16.814172140264191</v>
      </c>
      <c r="K165" s="7">
        <f t="shared" si="27"/>
        <v>431.58749038228672</v>
      </c>
      <c r="L165" s="7">
        <f t="shared" si="28"/>
        <v>456.808748592683</v>
      </c>
      <c r="M165" s="7">
        <f t="shared" si="29"/>
        <v>406.36623217189043</v>
      </c>
      <c r="N165" s="13">
        <f t="shared" si="30"/>
        <v>0</v>
      </c>
      <c r="O165" s="13"/>
      <c r="P165" s="13"/>
      <c r="Q165" s="13"/>
      <c r="R165" s="13"/>
      <c r="S165" s="3"/>
    </row>
    <row r="166" spans="1:19" ht="12.75" x14ac:dyDescent="0.2">
      <c r="A166" s="4">
        <v>45229</v>
      </c>
      <c r="B166" s="7">
        <v>410.86999500000002</v>
      </c>
      <c r="C166" s="7">
        <v>417.66000400000001</v>
      </c>
      <c r="D166" s="7">
        <v>404.80999800000001</v>
      </c>
      <c r="E166" s="7">
        <v>411.60998499999999</v>
      </c>
      <c r="F166" s="2">
        <f t="shared" si="31"/>
        <v>12.850006000000008</v>
      </c>
      <c r="G166" s="2">
        <f t="shared" si="32"/>
        <v>12.660004000000015</v>
      </c>
      <c r="H166" s="2">
        <f t="shared" si="33"/>
        <v>0.19000199999999268</v>
      </c>
      <c r="I166" s="2">
        <f t="shared" si="34"/>
        <v>12.850006000000008</v>
      </c>
      <c r="J166" s="7">
        <f t="shared" si="35"/>
        <v>16.417755526237773</v>
      </c>
      <c r="K166" s="7">
        <f t="shared" si="27"/>
        <v>429.68487082206894</v>
      </c>
      <c r="L166" s="7">
        <f t="shared" si="28"/>
        <v>454.31150411142562</v>
      </c>
      <c r="M166" s="7">
        <f t="shared" si="29"/>
        <v>405.05823753271227</v>
      </c>
      <c r="N166" s="13">
        <f t="shared" si="30"/>
        <v>0</v>
      </c>
      <c r="O166" s="13"/>
      <c r="P166" s="13"/>
      <c r="Q166" s="13"/>
      <c r="R166" s="13"/>
      <c r="S166" s="3"/>
    </row>
    <row r="167" spans="1:19" ht="12.75" x14ac:dyDescent="0.2">
      <c r="A167" s="4">
        <v>45230</v>
      </c>
      <c r="B167" s="7">
        <v>404.5</v>
      </c>
      <c r="C167" s="7">
        <v>408.790009</v>
      </c>
      <c r="D167" s="7">
        <v>392.29998799999998</v>
      </c>
      <c r="E167" s="7">
        <v>407.79998799999998</v>
      </c>
      <c r="F167" s="2">
        <f t="shared" si="31"/>
        <v>16.490021000000013</v>
      </c>
      <c r="G167" s="2">
        <f t="shared" si="32"/>
        <v>2.8199759999999969</v>
      </c>
      <c r="H167" s="2">
        <f t="shared" si="33"/>
        <v>19.30999700000001</v>
      </c>
      <c r="I167" s="2">
        <f t="shared" si="34"/>
        <v>19.30999700000001</v>
      </c>
      <c r="J167" s="7">
        <f t="shared" si="35"/>
        <v>16.706979673613997</v>
      </c>
      <c r="K167" s="7">
        <f t="shared" si="27"/>
        <v>427.60059626758618</v>
      </c>
      <c r="L167" s="7">
        <f t="shared" si="28"/>
        <v>452.66106577800718</v>
      </c>
      <c r="M167" s="7">
        <f t="shared" si="29"/>
        <v>402.54012675716518</v>
      </c>
      <c r="N167" s="13">
        <f t="shared" si="30"/>
        <v>0</v>
      </c>
      <c r="O167" s="13"/>
      <c r="P167" s="13"/>
      <c r="Q167" s="13"/>
      <c r="R167" s="13"/>
      <c r="S167" s="3"/>
    </row>
    <row r="168" spans="1:19" ht="12.75" x14ac:dyDescent="0.2">
      <c r="A168" s="4">
        <v>45231</v>
      </c>
      <c r="B168" s="7">
        <v>408.83999599999999</v>
      </c>
      <c r="C168" s="7">
        <v>423.80999800000001</v>
      </c>
      <c r="D168" s="7">
        <v>408.69000199999999</v>
      </c>
      <c r="E168" s="7">
        <v>423.25</v>
      </c>
      <c r="F168" s="2">
        <f t="shared" si="31"/>
        <v>15.119996000000015</v>
      </c>
      <c r="G168" s="2">
        <f t="shared" si="32"/>
        <v>16.010010000000023</v>
      </c>
      <c r="H168" s="2">
        <f t="shared" si="33"/>
        <v>0.89001400000000785</v>
      </c>
      <c r="I168" s="2">
        <f t="shared" si="34"/>
        <v>16.010010000000023</v>
      </c>
      <c r="J168" s="7">
        <f t="shared" si="35"/>
        <v>16.637282706252602</v>
      </c>
      <c r="K168" s="7">
        <f t="shared" si="27"/>
        <v>427.18625376591132</v>
      </c>
      <c r="L168" s="7">
        <f t="shared" si="28"/>
        <v>452.14217782529022</v>
      </c>
      <c r="M168" s="7">
        <f t="shared" si="29"/>
        <v>402.23032970653242</v>
      </c>
      <c r="N168" s="13">
        <f t="shared" si="30"/>
        <v>0</v>
      </c>
      <c r="O168" s="13"/>
      <c r="P168" s="13"/>
      <c r="Q168" s="13"/>
      <c r="R168" s="13"/>
      <c r="S168" s="3"/>
    </row>
    <row r="169" spans="1:19" ht="12.75" x14ac:dyDescent="0.2">
      <c r="A169" s="4">
        <v>45232</v>
      </c>
      <c r="B169" s="7">
        <v>433.27999899999998</v>
      </c>
      <c r="C169" s="7">
        <v>438.83999599999999</v>
      </c>
      <c r="D169" s="7">
        <v>428.94000199999999</v>
      </c>
      <c r="E169" s="7">
        <v>435.05999800000001</v>
      </c>
      <c r="F169" s="2">
        <f t="shared" si="31"/>
        <v>9.8999939999999924</v>
      </c>
      <c r="G169" s="2">
        <f t="shared" si="32"/>
        <v>15.589995999999985</v>
      </c>
      <c r="H169" s="2">
        <f t="shared" si="33"/>
        <v>5.6900019999999927</v>
      </c>
      <c r="I169" s="2">
        <f t="shared" si="34"/>
        <v>15.589995999999985</v>
      </c>
      <c r="J169" s="7">
        <f t="shared" si="35"/>
        <v>16.532554035627342</v>
      </c>
      <c r="K169" s="7">
        <f t="shared" si="27"/>
        <v>427.93613416915787</v>
      </c>
      <c r="L169" s="7">
        <f t="shared" si="28"/>
        <v>452.73496522259887</v>
      </c>
      <c r="M169" s="7">
        <f t="shared" si="29"/>
        <v>403.13730311571686</v>
      </c>
      <c r="N169" s="13">
        <f t="shared" si="30"/>
        <v>0</v>
      </c>
      <c r="O169" s="13"/>
      <c r="P169" s="13"/>
      <c r="Q169" s="13"/>
      <c r="R169" s="13"/>
      <c r="S169" s="3"/>
    </row>
    <row r="170" spans="1:19" ht="12.75" x14ac:dyDescent="0.2">
      <c r="A170" s="4">
        <v>45233</v>
      </c>
      <c r="B170" s="7">
        <v>440.20001200000002</v>
      </c>
      <c r="C170" s="7">
        <v>453.08999599999999</v>
      </c>
      <c r="D170" s="7">
        <v>437.23001099999999</v>
      </c>
      <c r="E170" s="7">
        <v>450.04998799999998</v>
      </c>
      <c r="F170" s="2">
        <f t="shared" si="31"/>
        <v>15.859984999999995</v>
      </c>
      <c r="G170" s="2">
        <f t="shared" si="32"/>
        <v>18.029997999999978</v>
      </c>
      <c r="H170" s="2">
        <f t="shared" si="33"/>
        <v>2.1700129999999831</v>
      </c>
      <c r="I170" s="2">
        <f t="shared" si="34"/>
        <v>18.029997999999978</v>
      </c>
      <c r="J170" s="7">
        <f t="shared" si="35"/>
        <v>16.682298432064606</v>
      </c>
      <c r="K170" s="7">
        <f t="shared" si="27"/>
        <v>430.04221548638094</v>
      </c>
      <c r="L170" s="7">
        <f t="shared" si="28"/>
        <v>455.06566313447786</v>
      </c>
      <c r="M170" s="7">
        <f t="shared" si="29"/>
        <v>405.01876783828402</v>
      </c>
      <c r="N170" s="13">
        <f t="shared" si="30"/>
        <v>0</v>
      </c>
      <c r="O170" s="13"/>
      <c r="P170" s="13"/>
      <c r="Q170" s="13"/>
      <c r="R170" s="13"/>
      <c r="S170" s="3"/>
    </row>
    <row r="171" spans="1:19" ht="12.75" x14ac:dyDescent="0.2">
      <c r="A171" s="4">
        <v>45236</v>
      </c>
      <c r="B171" s="7">
        <v>452.85000600000001</v>
      </c>
      <c r="C171" s="7">
        <v>459.35000600000001</v>
      </c>
      <c r="D171" s="7">
        <v>448.98998999999998</v>
      </c>
      <c r="E171" s="7">
        <v>457.51001000000002</v>
      </c>
      <c r="F171" s="2">
        <f t="shared" si="31"/>
        <v>10.36001600000003</v>
      </c>
      <c r="G171" s="2">
        <f t="shared" si="32"/>
        <v>9.3000180000000228</v>
      </c>
      <c r="H171" s="2">
        <f t="shared" si="33"/>
        <v>1.0599980000000073</v>
      </c>
      <c r="I171" s="2">
        <f t="shared" si="34"/>
        <v>10.36001600000003</v>
      </c>
      <c r="J171" s="7">
        <f t="shared" si="35"/>
        <v>16.05007018885815</v>
      </c>
      <c r="K171" s="7">
        <f t="shared" si="27"/>
        <v>432.65819591624944</v>
      </c>
      <c r="L171" s="7">
        <f t="shared" si="28"/>
        <v>456.73330119953664</v>
      </c>
      <c r="M171" s="7">
        <f t="shared" si="29"/>
        <v>408.58309063296224</v>
      </c>
      <c r="N171" s="13">
        <f t="shared" si="30"/>
        <v>1</v>
      </c>
      <c r="O171" s="13"/>
      <c r="P171" s="13"/>
      <c r="Q171" s="13"/>
      <c r="R171" s="13"/>
      <c r="S171" s="3"/>
    </row>
    <row r="172" spans="1:19" ht="12.75" x14ac:dyDescent="0.2">
      <c r="A172" s="4">
        <v>45237</v>
      </c>
      <c r="B172" s="7">
        <v>457.19000199999999</v>
      </c>
      <c r="C172" s="7">
        <v>462.17999300000002</v>
      </c>
      <c r="D172" s="7">
        <v>451.57998700000002</v>
      </c>
      <c r="E172" s="7">
        <v>459.54998799999998</v>
      </c>
      <c r="F172" s="2">
        <f t="shared" si="31"/>
        <v>10.600006000000008</v>
      </c>
      <c r="G172" s="2">
        <f t="shared" si="32"/>
        <v>4.669983000000002</v>
      </c>
      <c r="H172" s="2">
        <f t="shared" si="33"/>
        <v>5.9300230000000056</v>
      </c>
      <c r="I172" s="2">
        <f t="shared" si="34"/>
        <v>10.600006000000008</v>
      </c>
      <c r="J172" s="7">
        <f t="shared" si="35"/>
        <v>15.505063769972336</v>
      </c>
      <c r="K172" s="7">
        <f t="shared" si="27"/>
        <v>435.21931897184476</v>
      </c>
      <c r="L172" s="7">
        <f t="shared" si="28"/>
        <v>458.47691462680325</v>
      </c>
      <c r="M172" s="7">
        <f t="shared" si="29"/>
        <v>411.96172331688626</v>
      </c>
      <c r="N172" s="13">
        <f t="shared" si="30"/>
        <v>1</v>
      </c>
      <c r="O172" s="13"/>
      <c r="P172" s="13"/>
      <c r="Q172" s="13"/>
      <c r="R172" s="13"/>
      <c r="S172" s="3"/>
    </row>
    <row r="173" spans="1:19" ht="12.75" x14ac:dyDescent="0.2">
      <c r="A173" s="4">
        <v>45238</v>
      </c>
      <c r="B173" s="7">
        <v>461</v>
      </c>
      <c r="C173" s="7">
        <v>468.67001299999998</v>
      </c>
      <c r="D173" s="7">
        <v>459.67999300000002</v>
      </c>
      <c r="E173" s="7">
        <v>465.73998999999998</v>
      </c>
      <c r="F173" s="2">
        <f t="shared" si="31"/>
        <v>8.9900199999999586</v>
      </c>
      <c r="G173" s="2">
        <f t="shared" si="32"/>
        <v>9.1200249999999983</v>
      </c>
      <c r="H173" s="2">
        <f t="shared" si="33"/>
        <v>0.13000500000003967</v>
      </c>
      <c r="I173" s="2">
        <f t="shared" si="34"/>
        <v>9.1200249999999983</v>
      </c>
      <c r="J173" s="7">
        <f t="shared" si="35"/>
        <v>14.866559892975102</v>
      </c>
      <c r="K173" s="7">
        <f t="shared" si="27"/>
        <v>438.1260495459548</v>
      </c>
      <c r="L173" s="7">
        <f t="shared" si="28"/>
        <v>460.42588938541746</v>
      </c>
      <c r="M173" s="7">
        <f t="shared" si="29"/>
        <v>415.82620970649214</v>
      </c>
      <c r="N173" s="13">
        <f t="shared" si="30"/>
        <v>1</v>
      </c>
      <c r="O173" s="13"/>
      <c r="P173" s="13"/>
      <c r="Q173" s="13"/>
      <c r="R173" s="13"/>
      <c r="S173" s="3"/>
    </row>
    <row r="174" spans="1:19" ht="12.75" x14ac:dyDescent="0.2">
      <c r="A174" s="4">
        <v>45239</v>
      </c>
      <c r="B174" s="7">
        <v>474.67001299999998</v>
      </c>
      <c r="C174" s="7">
        <v>482.29998799999998</v>
      </c>
      <c r="D174" s="7">
        <v>467.5</v>
      </c>
      <c r="E174" s="7">
        <v>469.5</v>
      </c>
      <c r="F174" s="2">
        <f t="shared" si="31"/>
        <v>14.799987999999985</v>
      </c>
      <c r="G174" s="2">
        <f t="shared" si="32"/>
        <v>16.559998000000007</v>
      </c>
      <c r="H174" s="2">
        <f t="shared" si="33"/>
        <v>1.7600100000000225</v>
      </c>
      <c r="I174" s="2">
        <f t="shared" si="34"/>
        <v>16.559998000000007</v>
      </c>
      <c r="J174" s="7">
        <f t="shared" si="35"/>
        <v>15.035903703677594</v>
      </c>
      <c r="K174" s="7">
        <f t="shared" si="27"/>
        <v>441.11404482729245</v>
      </c>
      <c r="L174" s="7">
        <f t="shared" si="28"/>
        <v>463.66790038280885</v>
      </c>
      <c r="M174" s="7">
        <f t="shared" si="29"/>
        <v>418.56018927177604</v>
      </c>
      <c r="N174" s="13">
        <f t="shared" si="30"/>
        <v>1</v>
      </c>
      <c r="O174" s="13"/>
      <c r="P174" s="13"/>
      <c r="Q174" s="13"/>
      <c r="R174" s="13"/>
      <c r="S174" s="3"/>
    </row>
    <row r="175" spans="1:19" ht="12.75" x14ac:dyDescent="0.2">
      <c r="A175" s="4">
        <v>45240</v>
      </c>
      <c r="B175" s="7">
        <v>475</v>
      </c>
      <c r="C175" s="7">
        <v>484.72000100000002</v>
      </c>
      <c r="D175" s="7">
        <v>472.82998700000002</v>
      </c>
      <c r="E175" s="7">
        <v>483.35000600000001</v>
      </c>
      <c r="F175" s="2">
        <f t="shared" si="31"/>
        <v>11.890014000000008</v>
      </c>
      <c r="G175" s="2">
        <f t="shared" si="32"/>
        <v>15.220001000000025</v>
      </c>
      <c r="H175" s="2">
        <f t="shared" si="33"/>
        <v>3.3299870000000169</v>
      </c>
      <c r="I175" s="2">
        <f t="shared" si="34"/>
        <v>15.220001000000025</v>
      </c>
      <c r="J175" s="7">
        <f t="shared" si="35"/>
        <v>15.054313433309838</v>
      </c>
      <c r="K175" s="7">
        <f t="shared" si="27"/>
        <v>445.13651731993127</v>
      </c>
      <c r="L175" s="7">
        <f t="shared" si="28"/>
        <v>467.717987469896</v>
      </c>
      <c r="M175" s="7">
        <f t="shared" si="29"/>
        <v>422.55504716996654</v>
      </c>
      <c r="N175" s="13">
        <f t="shared" si="30"/>
        <v>1</v>
      </c>
      <c r="O175" s="13"/>
      <c r="P175" s="13"/>
      <c r="Q175" s="13"/>
      <c r="R175" s="13"/>
      <c r="S175" s="3"/>
    </row>
    <row r="176" spans="1:19" ht="12.75" x14ac:dyDescent="0.2">
      <c r="A176" s="4">
        <v>45243</v>
      </c>
      <c r="B176" s="7">
        <v>483.20001200000002</v>
      </c>
      <c r="C176" s="7">
        <v>491.16000400000001</v>
      </c>
      <c r="D176" s="7">
        <v>480.98998999999998</v>
      </c>
      <c r="E176" s="7">
        <v>486.20001200000002</v>
      </c>
      <c r="F176" s="2">
        <f t="shared" si="31"/>
        <v>10.170014000000037</v>
      </c>
      <c r="G176" s="2">
        <f t="shared" si="32"/>
        <v>7.8099980000000073</v>
      </c>
      <c r="H176" s="2">
        <f t="shared" si="33"/>
        <v>2.3600160000000301</v>
      </c>
      <c r="I176" s="2">
        <f t="shared" si="34"/>
        <v>10.170014000000037</v>
      </c>
      <c r="J176" s="7">
        <f t="shared" si="35"/>
        <v>14.565883489978859</v>
      </c>
      <c r="K176" s="7">
        <f t="shared" si="27"/>
        <v>449.04732633708068</v>
      </c>
      <c r="L176" s="7">
        <f t="shared" si="28"/>
        <v>470.89615157204895</v>
      </c>
      <c r="M176" s="7">
        <f t="shared" si="29"/>
        <v>427.1985011021124</v>
      </c>
      <c r="N176" s="13">
        <f t="shared" si="30"/>
        <v>1</v>
      </c>
      <c r="O176" s="13"/>
      <c r="P176" s="13"/>
      <c r="Q176" s="13"/>
      <c r="R176" s="13"/>
      <c r="S176" s="3"/>
    </row>
    <row r="177" spans="1:19" ht="12.75" x14ac:dyDescent="0.2">
      <c r="A177" s="4">
        <v>45244</v>
      </c>
      <c r="B177" s="7">
        <v>496.79998799999998</v>
      </c>
      <c r="C177" s="7">
        <v>498.33999599999999</v>
      </c>
      <c r="D177" s="7">
        <v>490.39999399999999</v>
      </c>
      <c r="E177" s="7">
        <v>496.55999800000001</v>
      </c>
      <c r="F177" s="2">
        <f t="shared" si="31"/>
        <v>7.9400019999999927</v>
      </c>
      <c r="G177" s="2">
        <f t="shared" si="32"/>
        <v>12.13998399999997</v>
      </c>
      <c r="H177" s="2">
        <f t="shared" si="33"/>
        <v>4.1999819999999772</v>
      </c>
      <c r="I177" s="2">
        <f t="shared" si="34"/>
        <v>12.13998399999997</v>
      </c>
      <c r="J177" s="7">
        <f t="shared" si="35"/>
        <v>14.323293540980972</v>
      </c>
      <c r="K177" s="7">
        <f t="shared" si="27"/>
        <v>453.57234268593015</v>
      </c>
      <c r="L177" s="7">
        <f t="shared" si="28"/>
        <v>475.05728299740161</v>
      </c>
      <c r="M177" s="7">
        <f t="shared" si="29"/>
        <v>432.08740237445869</v>
      </c>
      <c r="N177" s="13">
        <f t="shared" si="30"/>
        <v>1</v>
      </c>
      <c r="O177" s="13"/>
      <c r="P177" s="13"/>
      <c r="Q177" s="13"/>
      <c r="R177" s="13"/>
      <c r="S177" s="3"/>
    </row>
    <row r="178" spans="1:19" ht="12.75" x14ac:dyDescent="0.2">
      <c r="A178" s="4">
        <v>45245</v>
      </c>
      <c r="B178" s="7">
        <v>499.35000600000001</v>
      </c>
      <c r="C178" s="7">
        <v>499.60000600000001</v>
      </c>
      <c r="D178" s="7">
        <v>482</v>
      </c>
      <c r="E178" s="7">
        <v>488.88000499999998</v>
      </c>
      <c r="F178" s="2">
        <f t="shared" si="31"/>
        <v>17.600006000000008</v>
      </c>
      <c r="G178" s="2">
        <f t="shared" si="32"/>
        <v>3.0400080000000003</v>
      </c>
      <c r="H178" s="2">
        <f t="shared" si="33"/>
        <v>14.559998000000007</v>
      </c>
      <c r="I178" s="2">
        <f t="shared" si="34"/>
        <v>17.600006000000008</v>
      </c>
      <c r="J178" s="7">
        <f t="shared" si="35"/>
        <v>14.650964786882875</v>
      </c>
      <c r="K178" s="7">
        <f t="shared" si="27"/>
        <v>456.93497719203202</v>
      </c>
      <c r="L178" s="7">
        <f t="shared" si="28"/>
        <v>478.91142437235635</v>
      </c>
      <c r="M178" s="7">
        <f t="shared" si="29"/>
        <v>434.95853001170769</v>
      </c>
      <c r="N178" s="13">
        <f t="shared" si="30"/>
        <v>1</v>
      </c>
      <c r="O178" s="13"/>
      <c r="P178" s="13"/>
      <c r="Q178" s="13"/>
      <c r="R178" s="13"/>
      <c r="S178" s="3"/>
    </row>
    <row r="179" spans="1:19" ht="12.75" x14ac:dyDescent="0.2">
      <c r="A179" s="4">
        <v>45246</v>
      </c>
      <c r="B179" s="7">
        <v>486.790009</v>
      </c>
      <c r="C179" s="7">
        <v>495.25</v>
      </c>
      <c r="D179" s="7">
        <v>483.29998799999998</v>
      </c>
      <c r="E179" s="7">
        <v>494.79998799999998</v>
      </c>
      <c r="F179" s="2">
        <f t="shared" si="31"/>
        <v>11.950012000000015</v>
      </c>
      <c r="G179" s="2">
        <f t="shared" si="32"/>
        <v>6.3699950000000172</v>
      </c>
      <c r="H179" s="2">
        <f t="shared" si="33"/>
        <v>5.580016999999998</v>
      </c>
      <c r="I179" s="2">
        <f t="shared" si="34"/>
        <v>11.950012000000015</v>
      </c>
      <c r="J179" s="7">
        <f t="shared" si="35"/>
        <v>14.380869508194589</v>
      </c>
      <c r="K179" s="7">
        <f t="shared" si="27"/>
        <v>460.54116869755279</v>
      </c>
      <c r="L179" s="7">
        <f t="shared" si="28"/>
        <v>482.11247295984469</v>
      </c>
      <c r="M179" s="7">
        <f t="shared" si="29"/>
        <v>438.96986443526089</v>
      </c>
      <c r="N179" s="13">
        <f t="shared" si="30"/>
        <v>1</v>
      </c>
      <c r="O179" s="13"/>
      <c r="P179" s="13"/>
      <c r="Q179" s="13"/>
      <c r="R179" s="13"/>
      <c r="S179" s="3"/>
    </row>
    <row r="180" spans="1:19" ht="12.75" x14ac:dyDescent="0.2">
      <c r="A180" s="4">
        <v>45247</v>
      </c>
      <c r="B180" s="7">
        <v>495.23998999999998</v>
      </c>
      <c r="C180" s="7">
        <v>497.17001299999998</v>
      </c>
      <c r="D180" s="7">
        <v>490.07000699999998</v>
      </c>
      <c r="E180" s="7">
        <v>492.98001099999999</v>
      </c>
      <c r="F180" s="2">
        <f t="shared" si="31"/>
        <v>7.1000060000000076</v>
      </c>
      <c r="G180" s="2">
        <f t="shared" si="32"/>
        <v>2.3700249999999983</v>
      </c>
      <c r="H180" s="2">
        <f t="shared" si="33"/>
        <v>4.7299810000000093</v>
      </c>
      <c r="I180" s="2">
        <f t="shared" si="34"/>
        <v>7.1000060000000076</v>
      </c>
      <c r="J180" s="7">
        <f t="shared" si="35"/>
        <v>13.652783157375131</v>
      </c>
      <c r="K180" s="7">
        <f t="shared" si="27"/>
        <v>463.63058225016681</v>
      </c>
      <c r="L180" s="7">
        <f t="shared" si="28"/>
        <v>484.10975698622951</v>
      </c>
      <c r="M180" s="7">
        <f t="shared" si="29"/>
        <v>443.15140751410411</v>
      </c>
      <c r="N180" s="13">
        <f t="shared" si="30"/>
        <v>1</v>
      </c>
      <c r="O180" s="13"/>
      <c r="P180" s="13"/>
      <c r="Q180" s="13"/>
      <c r="R180" s="13"/>
      <c r="S180" s="3"/>
    </row>
    <row r="181" spans="1:19" ht="12.75" x14ac:dyDescent="0.2">
      <c r="A181" s="4">
        <v>45250</v>
      </c>
      <c r="B181" s="7">
        <v>493.11999500000002</v>
      </c>
      <c r="C181" s="7">
        <v>505.48001099999999</v>
      </c>
      <c r="D181" s="7">
        <v>491.80999800000001</v>
      </c>
      <c r="E181" s="7">
        <v>504.08999599999999</v>
      </c>
      <c r="F181" s="2">
        <f t="shared" si="31"/>
        <v>13.670012999999983</v>
      </c>
      <c r="G181" s="2">
        <f t="shared" si="32"/>
        <v>12.5</v>
      </c>
      <c r="H181" s="2">
        <f t="shared" si="33"/>
        <v>1.1700129999999831</v>
      </c>
      <c r="I181" s="2">
        <f t="shared" si="34"/>
        <v>13.670012999999983</v>
      </c>
      <c r="J181" s="7">
        <f t="shared" si="35"/>
        <v>13.654506141637617</v>
      </c>
      <c r="K181" s="7">
        <f t="shared" si="27"/>
        <v>467.48385975015094</v>
      </c>
      <c r="L181" s="7">
        <f t="shared" si="28"/>
        <v>487.96561896260738</v>
      </c>
      <c r="M181" s="7">
        <f t="shared" si="29"/>
        <v>447.0021005376945</v>
      </c>
      <c r="N181" s="13">
        <f t="shared" si="30"/>
        <v>1</v>
      </c>
      <c r="O181" s="13"/>
      <c r="P181" s="13"/>
      <c r="Q181" s="13"/>
      <c r="R181" s="13"/>
      <c r="S181" s="3"/>
    </row>
    <row r="182" spans="1:19" ht="12.75" x14ac:dyDescent="0.2">
      <c r="A182" s="4">
        <v>45251</v>
      </c>
      <c r="B182" s="7">
        <v>501.26001000000002</v>
      </c>
      <c r="C182" s="7">
        <v>505.17001299999998</v>
      </c>
      <c r="D182" s="7">
        <v>492.22000100000002</v>
      </c>
      <c r="E182" s="7">
        <v>499.44000199999999</v>
      </c>
      <c r="F182" s="2">
        <f t="shared" si="31"/>
        <v>12.950011999999958</v>
      </c>
      <c r="G182" s="2">
        <f t="shared" si="32"/>
        <v>1.080016999999998</v>
      </c>
      <c r="H182" s="2">
        <f t="shared" si="33"/>
        <v>11.86999499999996</v>
      </c>
      <c r="I182" s="2">
        <f t="shared" si="34"/>
        <v>12.950011999999958</v>
      </c>
      <c r="J182" s="7">
        <f t="shared" si="35"/>
        <v>13.584056727473852</v>
      </c>
      <c r="K182" s="7">
        <f t="shared" si="27"/>
        <v>470.52730186918416</v>
      </c>
      <c r="L182" s="7">
        <f t="shared" si="28"/>
        <v>490.90338696039493</v>
      </c>
      <c r="M182" s="7">
        <f t="shared" si="29"/>
        <v>450.15121677797339</v>
      </c>
      <c r="N182" s="13">
        <f t="shared" si="30"/>
        <v>1</v>
      </c>
      <c r="O182" s="13"/>
      <c r="P182" s="13"/>
      <c r="Q182" s="13"/>
      <c r="R182" s="13"/>
      <c r="S182" s="3"/>
    </row>
    <row r="183" spans="1:19" ht="15.75" customHeight="1" x14ac:dyDescent="0.2">
      <c r="A183" s="5">
        <v>45252</v>
      </c>
      <c r="B183" s="1">
        <v>498.51998900000001</v>
      </c>
      <c r="C183" s="1">
        <v>503.35000600000001</v>
      </c>
      <c r="D183" s="1">
        <v>476.89999399999999</v>
      </c>
      <c r="E183" s="1">
        <v>487.16000400000001</v>
      </c>
      <c r="F183" s="2">
        <f t="shared" si="31"/>
        <v>26.450012000000015</v>
      </c>
      <c r="G183" s="2">
        <f t="shared" si="32"/>
        <v>3.9100040000000149</v>
      </c>
      <c r="H183" s="2">
        <f t="shared" si="33"/>
        <v>22.540008</v>
      </c>
      <c r="I183" s="2">
        <f t="shared" si="34"/>
        <v>26.450012000000015</v>
      </c>
      <c r="J183" s="7">
        <f t="shared" si="35"/>
        <v>14.870652254726469</v>
      </c>
      <c r="K183" s="7">
        <f t="shared" si="27"/>
        <v>472.1113687387857</v>
      </c>
      <c r="L183" s="7">
        <f t="shared" si="28"/>
        <v>494.41734712087543</v>
      </c>
      <c r="M183" s="7">
        <f t="shared" si="29"/>
        <v>449.80539035669597</v>
      </c>
      <c r="N183" s="13">
        <f t="shared" si="30"/>
        <v>0</v>
      </c>
      <c r="O183" s="13"/>
      <c r="P183" s="13"/>
      <c r="Q183" s="13"/>
      <c r="R183" s="13"/>
    </row>
    <row r="184" spans="1:19" ht="15.75" customHeight="1" x14ac:dyDescent="0.2">
      <c r="A184" s="5">
        <v>45254</v>
      </c>
      <c r="B184" s="1">
        <v>484.70001200000002</v>
      </c>
      <c r="C184" s="1">
        <v>489.209991</v>
      </c>
      <c r="D184" s="1">
        <v>477.45001200000002</v>
      </c>
      <c r="E184" s="1">
        <v>477.76001000000002</v>
      </c>
      <c r="F184" s="2">
        <f t="shared" si="31"/>
        <v>11.759978999999987</v>
      </c>
      <c r="G184" s="2">
        <f t="shared" si="32"/>
        <v>2.0499869999999873</v>
      </c>
      <c r="H184" s="2">
        <f t="shared" si="33"/>
        <v>9.7099919999999997</v>
      </c>
      <c r="I184" s="2">
        <f t="shared" si="34"/>
        <v>11.759978999999987</v>
      </c>
      <c r="J184" s="7">
        <f t="shared" si="35"/>
        <v>14.559584929253822</v>
      </c>
      <c r="K184" s="7">
        <f t="shared" si="27"/>
        <v>472.64933457318705</v>
      </c>
      <c r="L184" s="7">
        <f t="shared" si="28"/>
        <v>494.48871196706779</v>
      </c>
      <c r="M184" s="7">
        <f t="shared" si="29"/>
        <v>450.80995717930631</v>
      </c>
      <c r="N184" s="13">
        <f t="shared" si="30"/>
        <v>0</v>
      </c>
      <c r="O184" s="13"/>
      <c r="P184" s="13"/>
      <c r="Q184" s="13"/>
      <c r="R184" s="13"/>
    </row>
    <row r="185" spans="1:19" ht="15.75" customHeight="1" x14ac:dyDescent="0.2">
      <c r="A185" s="5">
        <v>45257</v>
      </c>
      <c r="B185" s="1">
        <v>478</v>
      </c>
      <c r="C185" s="1">
        <v>485.29998799999998</v>
      </c>
      <c r="D185" s="1">
        <v>476.51998900000001</v>
      </c>
      <c r="E185" s="1">
        <v>482.42001299999998</v>
      </c>
      <c r="F185" s="2">
        <f t="shared" si="31"/>
        <v>8.7799989999999752</v>
      </c>
      <c r="G185" s="2">
        <f t="shared" si="32"/>
        <v>7.5399779999999623</v>
      </c>
      <c r="H185" s="2">
        <f t="shared" si="33"/>
        <v>1.2400210000000129</v>
      </c>
      <c r="I185" s="2">
        <f t="shared" si="34"/>
        <v>8.7799989999999752</v>
      </c>
      <c r="J185" s="7">
        <f t="shared" si="35"/>
        <v>13.981626336328437</v>
      </c>
      <c r="K185" s="7">
        <f t="shared" si="27"/>
        <v>473.57987537574064</v>
      </c>
      <c r="L185" s="7">
        <f t="shared" si="28"/>
        <v>494.55231488023333</v>
      </c>
      <c r="M185" s="7">
        <f t="shared" si="29"/>
        <v>452.60743587124796</v>
      </c>
      <c r="N185" s="13">
        <f t="shared" si="30"/>
        <v>0</v>
      </c>
      <c r="O185" s="13"/>
      <c r="P185" s="13"/>
      <c r="Q185" s="13"/>
      <c r="R185" s="13"/>
    </row>
    <row r="186" spans="1:19" ht="15.75" customHeight="1" x14ac:dyDescent="0.2">
      <c r="A186" s="5">
        <v>45258</v>
      </c>
      <c r="B186" s="1">
        <v>482.35998499999999</v>
      </c>
      <c r="C186" s="1">
        <v>483.23001099999999</v>
      </c>
      <c r="D186" s="1">
        <v>474.73001099999999</v>
      </c>
      <c r="E186" s="1">
        <v>478.209991</v>
      </c>
      <c r="F186" s="2">
        <f t="shared" si="31"/>
        <v>8.5</v>
      </c>
      <c r="G186" s="2">
        <f t="shared" si="32"/>
        <v>0.80999800000000732</v>
      </c>
      <c r="H186" s="2">
        <f t="shared" si="33"/>
        <v>7.6900019999999927</v>
      </c>
      <c r="I186" s="2">
        <f t="shared" si="34"/>
        <v>8.5</v>
      </c>
      <c r="J186" s="7">
        <f t="shared" si="35"/>
        <v>13.433463702695594</v>
      </c>
      <c r="K186" s="7">
        <f t="shared" si="27"/>
        <v>474.02083876852726</v>
      </c>
      <c r="L186" s="7">
        <f t="shared" si="28"/>
        <v>494.17103432257068</v>
      </c>
      <c r="M186" s="7">
        <f t="shared" si="29"/>
        <v>453.87064321448383</v>
      </c>
      <c r="N186" s="13">
        <f t="shared" si="30"/>
        <v>0</v>
      </c>
      <c r="O186" s="13"/>
      <c r="P186" s="13"/>
      <c r="Q186" s="13"/>
      <c r="R186" s="13"/>
    </row>
    <row r="187" spans="1:19" ht="15.75" customHeight="1" x14ac:dyDescent="0.2">
      <c r="A187" s="5">
        <v>45259</v>
      </c>
      <c r="B187" s="1">
        <v>483.790009</v>
      </c>
      <c r="C187" s="1">
        <v>487.61999500000002</v>
      </c>
      <c r="D187" s="1">
        <v>478.60000600000001</v>
      </c>
      <c r="E187" s="1">
        <v>481.39999399999999</v>
      </c>
      <c r="F187" s="2">
        <f t="shared" si="31"/>
        <v>9.0199890000000096</v>
      </c>
      <c r="G187" s="2">
        <f t="shared" si="32"/>
        <v>9.4100040000000149</v>
      </c>
      <c r="H187" s="2">
        <f t="shared" si="33"/>
        <v>0.39001500000000533</v>
      </c>
      <c r="I187" s="2">
        <f t="shared" si="34"/>
        <v>9.4100040000000149</v>
      </c>
      <c r="J187" s="7">
        <f t="shared" si="35"/>
        <v>13.031117732426036</v>
      </c>
      <c r="K187" s="7">
        <f t="shared" si="27"/>
        <v>474.72361545723891</v>
      </c>
      <c r="L187" s="7">
        <f t="shared" si="28"/>
        <v>494.27029205587797</v>
      </c>
      <c r="M187" s="7">
        <f t="shared" si="29"/>
        <v>455.17693885859984</v>
      </c>
      <c r="N187" s="13">
        <f t="shared" si="30"/>
        <v>0</v>
      </c>
      <c r="O187" s="13"/>
      <c r="P187" s="13"/>
      <c r="Q187" s="13"/>
      <c r="R187" s="13"/>
    </row>
    <row r="188" spans="1:19" ht="15.75" customHeight="1" x14ac:dyDescent="0.2">
      <c r="A188" s="5">
        <v>45260</v>
      </c>
      <c r="B188" s="1">
        <v>480.23998999999998</v>
      </c>
      <c r="C188" s="1">
        <v>481.10000600000001</v>
      </c>
      <c r="D188" s="1">
        <v>464.22000100000002</v>
      </c>
      <c r="E188" s="1">
        <v>467.70001200000002</v>
      </c>
      <c r="F188" s="2">
        <f t="shared" si="31"/>
        <v>16.880004999999983</v>
      </c>
      <c r="G188" s="2">
        <f t="shared" si="32"/>
        <v>0.29998799999998482</v>
      </c>
      <c r="H188" s="2">
        <f t="shared" si="33"/>
        <v>17.179992999999968</v>
      </c>
      <c r="I188" s="2">
        <f t="shared" si="34"/>
        <v>17.179992999999968</v>
      </c>
      <c r="J188" s="7">
        <f t="shared" si="35"/>
        <v>13.44600525918343</v>
      </c>
      <c r="K188" s="7">
        <f t="shared" si="27"/>
        <v>474.05470084226374</v>
      </c>
      <c r="L188" s="7">
        <f t="shared" si="28"/>
        <v>494.22370873103887</v>
      </c>
      <c r="M188" s="7">
        <f t="shared" si="29"/>
        <v>453.88569295348861</v>
      </c>
      <c r="N188" s="13">
        <f t="shared" si="30"/>
        <v>0</v>
      </c>
      <c r="O188" s="13"/>
      <c r="P188" s="13"/>
      <c r="Q188" s="13"/>
      <c r="R188" s="13"/>
    </row>
    <row r="189" spans="1:19" ht="15.75" customHeight="1" x14ac:dyDescent="0.2">
      <c r="A189" s="5">
        <v>45261</v>
      </c>
      <c r="B189" s="1">
        <v>465.25</v>
      </c>
      <c r="C189" s="1">
        <v>472</v>
      </c>
      <c r="D189" s="1">
        <v>461.86999500000002</v>
      </c>
      <c r="E189" s="1">
        <v>467.64999399999999</v>
      </c>
      <c r="F189" s="2">
        <f t="shared" si="31"/>
        <v>10.130004999999983</v>
      </c>
      <c r="G189" s="2">
        <f t="shared" si="32"/>
        <v>4.2999879999999848</v>
      </c>
      <c r="H189" s="2">
        <f t="shared" si="33"/>
        <v>5.830016999999998</v>
      </c>
      <c r="I189" s="2">
        <f t="shared" si="34"/>
        <v>10.130004999999983</v>
      </c>
      <c r="J189" s="7">
        <f t="shared" si="35"/>
        <v>13.114405233265085</v>
      </c>
      <c r="K189" s="7">
        <f t="shared" si="27"/>
        <v>473.44472876204816</v>
      </c>
      <c r="L189" s="7">
        <f t="shared" si="28"/>
        <v>493.11633661194577</v>
      </c>
      <c r="M189" s="7">
        <f t="shared" si="29"/>
        <v>453.77312091215055</v>
      </c>
      <c r="N189" s="13">
        <f t="shared" si="30"/>
        <v>0</v>
      </c>
      <c r="O189" s="13"/>
      <c r="P189" s="13"/>
      <c r="Q189" s="13"/>
      <c r="R189" s="13"/>
    </row>
    <row r="190" spans="1:19" ht="15.75" customHeight="1" x14ac:dyDescent="0.2">
      <c r="A190" s="5">
        <v>45264</v>
      </c>
      <c r="B190" s="1">
        <v>460.76998900000001</v>
      </c>
      <c r="C190" s="1">
        <v>460.76998900000001</v>
      </c>
      <c r="D190" s="1">
        <v>450.10000600000001</v>
      </c>
      <c r="E190" s="1">
        <v>455.10000600000001</v>
      </c>
      <c r="F190" s="2">
        <f t="shared" si="31"/>
        <v>10.669983000000002</v>
      </c>
      <c r="G190" s="2">
        <f t="shared" si="32"/>
        <v>6.8800049999999828</v>
      </c>
      <c r="H190" s="2">
        <f t="shared" si="33"/>
        <v>17.549987999999985</v>
      </c>
      <c r="I190" s="2">
        <f t="shared" si="34"/>
        <v>17.549987999999985</v>
      </c>
      <c r="J190" s="7">
        <f t="shared" si="35"/>
        <v>13.557963509938576</v>
      </c>
      <c r="K190" s="7">
        <f t="shared" si="27"/>
        <v>471.69761230851975</v>
      </c>
      <c r="L190" s="7">
        <f t="shared" si="28"/>
        <v>492.03455757342761</v>
      </c>
      <c r="M190" s="7">
        <f t="shared" si="29"/>
        <v>451.3606670436119</v>
      </c>
      <c r="N190" s="13">
        <f t="shared" si="30"/>
        <v>0</v>
      </c>
      <c r="O190" s="13"/>
      <c r="P190" s="13"/>
      <c r="Q190" s="13"/>
      <c r="R190" s="13"/>
    </row>
    <row r="191" spans="1:19" ht="15.75" customHeight="1" x14ac:dyDescent="0.2">
      <c r="A191" s="5">
        <v>45265</v>
      </c>
      <c r="B191" s="1">
        <v>454.66000400000001</v>
      </c>
      <c r="C191" s="1">
        <v>466</v>
      </c>
      <c r="D191" s="1">
        <v>452.709991</v>
      </c>
      <c r="E191" s="1">
        <v>465.66000400000001</v>
      </c>
      <c r="F191" s="2">
        <f t="shared" si="31"/>
        <v>13.290008999999998</v>
      </c>
      <c r="G191" s="2">
        <f t="shared" si="32"/>
        <v>10.899993999999992</v>
      </c>
      <c r="H191" s="2">
        <f t="shared" si="33"/>
        <v>2.3900150000000053</v>
      </c>
      <c r="I191" s="2">
        <f t="shared" si="34"/>
        <v>13.290008999999998</v>
      </c>
      <c r="J191" s="7">
        <f t="shared" si="35"/>
        <v>13.531168058944719</v>
      </c>
      <c r="K191" s="7">
        <f t="shared" si="27"/>
        <v>471.12260199342268</v>
      </c>
      <c r="L191" s="7">
        <f t="shared" si="28"/>
        <v>491.41935408183974</v>
      </c>
      <c r="M191" s="7">
        <f t="shared" si="29"/>
        <v>450.82584990500561</v>
      </c>
      <c r="N191" s="13">
        <f t="shared" si="30"/>
        <v>0</v>
      </c>
      <c r="O191" s="13"/>
      <c r="P191" s="13"/>
      <c r="Q191" s="13"/>
      <c r="R191" s="13"/>
    </row>
    <row r="192" spans="1:19" ht="15.75" customHeight="1" x14ac:dyDescent="0.2">
      <c r="A192" s="5">
        <v>45266</v>
      </c>
      <c r="B192" s="1">
        <v>472.14999399999999</v>
      </c>
      <c r="C192" s="1">
        <v>473.86999500000002</v>
      </c>
      <c r="D192" s="1">
        <v>454.11999500000002</v>
      </c>
      <c r="E192" s="1">
        <v>455.02999899999998</v>
      </c>
      <c r="F192" s="2">
        <f t="shared" si="31"/>
        <v>19.75</v>
      </c>
      <c r="G192" s="2">
        <f t="shared" si="32"/>
        <v>8.2099910000000023</v>
      </c>
      <c r="H192" s="2">
        <f t="shared" si="33"/>
        <v>11.540008999999998</v>
      </c>
      <c r="I192" s="2">
        <f t="shared" si="34"/>
        <v>19.75</v>
      </c>
      <c r="J192" s="7">
        <f t="shared" si="35"/>
        <v>14.153051253050247</v>
      </c>
      <c r="K192" s="7">
        <f t="shared" si="27"/>
        <v>469.58997313690622</v>
      </c>
      <c r="L192" s="7">
        <f t="shared" si="28"/>
        <v>490.81955001648157</v>
      </c>
      <c r="M192" s="7">
        <f t="shared" si="29"/>
        <v>448.36039625733088</v>
      </c>
      <c r="N192" s="13">
        <f t="shared" si="30"/>
        <v>0</v>
      </c>
      <c r="O192" s="13"/>
      <c r="P192" s="13"/>
      <c r="Q192" s="13"/>
      <c r="R192" s="13"/>
    </row>
    <row r="193" spans="1:18" ht="15.75" customHeight="1" x14ac:dyDescent="0.2">
      <c r="A193" s="5">
        <v>45267</v>
      </c>
      <c r="B193" s="1">
        <v>457</v>
      </c>
      <c r="C193" s="1">
        <v>466.290009</v>
      </c>
      <c r="D193" s="1">
        <v>456.040009</v>
      </c>
      <c r="E193" s="1">
        <v>465.959991</v>
      </c>
      <c r="F193" s="2">
        <f t="shared" si="31"/>
        <v>10.25</v>
      </c>
      <c r="G193" s="2">
        <f t="shared" si="32"/>
        <v>11.260010000000023</v>
      </c>
      <c r="H193" s="2">
        <f t="shared" si="33"/>
        <v>1.0100100000000225</v>
      </c>
      <c r="I193" s="2">
        <f t="shared" si="34"/>
        <v>11.260010000000023</v>
      </c>
      <c r="J193" s="7">
        <f t="shared" si="35"/>
        <v>13.863747127745224</v>
      </c>
      <c r="K193" s="7">
        <f t="shared" si="27"/>
        <v>469.24426055243896</v>
      </c>
      <c r="L193" s="7">
        <f t="shared" si="28"/>
        <v>490.0398812440568</v>
      </c>
      <c r="M193" s="7">
        <f t="shared" si="29"/>
        <v>448.44863986082112</v>
      </c>
      <c r="N193" s="13">
        <f t="shared" si="30"/>
        <v>0</v>
      </c>
      <c r="O193" s="13"/>
      <c r="P193" s="13"/>
      <c r="Q193" s="13"/>
      <c r="R193" s="13"/>
    </row>
    <row r="194" spans="1:18" ht="15.75" customHeight="1" x14ac:dyDescent="0.2">
      <c r="A194" s="5">
        <v>45268</v>
      </c>
      <c r="B194" s="1">
        <v>465.95001200000002</v>
      </c>
      <c r="C194" s="1">
        <v>477.41000400000001</v>
      </c>
      <c r="D194" s="1">
        <v>465.5</v>
      </c>
      <c r="E194" s="1">
        <v>475.05999800000001</v>
      </c>
      <c r="F194" s="2">
        <f t="shared" si="31"/>
        <v>11.910004000000015</v>
      </c>
      <c r="G194" s="2">
        <f t="shared" si="32"/>
        <v>11.450013000000013</v>
      </c>
      <c r="H194" s="2">
        <f t="shared" si="33"/>
        <v>0.45999100000000226</v>
      </c>
      <c r="I194" s="2">
        <f t="shared" si="34"/>
        <v>11.910004000000015</v>
      </c>
      <c r="J194" s="7">
        <f t="shared" si="35"/>
        <v>13.668372814970704</v>
      </c>
      <c r="K194" s="7">
        <f t="shared" si="27"/>
        <v>469.79814030934955</v>
      </c>
      <c r="L194" s="7">
        <f t="shared" si="28"/>
        <v>490.30069953180561</v>
      </c>
      <c r="M194" s="7">
        <f t="shared" si="29"/>
        <v>449.29558108689349</v>
      </c>
      <c r="N194" s="13">
        <f t="shared" si="30"/>
        <v>0</v>
      </c>
      <c r="O194" s="13"/>
      <c r="P194" s="13"/>
      <c r="Q194" s="13"/>
      <c r="R194" s="13"/>
    </row>
    <row r="195" spans="1:18" ht="15.75" customHeight="1" x14ac:dyDescent="0.2">
      <c r="A195" s="5">
        <v>45271</v>
      </c>
      <c r="B195" s="1">
        <v>474.91000400000001</v>
      </c>
      <c r="C195" s="1">
        <v>475.30999800000001</v>
      </c>
      <c r="D195" s="1">
        <v>458.29998799999998</v>
      </c>
      <c r="E195" s="1">
        <v>466.26998900000001</v>
      </c>
      <c r="F195" s="2">
        <f t="shared" si="31"/>
        <v>17.010010000000023</v>
      </c>
      <c r="G195" s="2">
        <f t="shared" si="32"/>
        <v>0.25</v>
      </c>
      <c r="H195" s="2">
        <f t="shared" si="33"/>
        <v>16.760010000000023</v>
      </c>
      <c r="I195" s="2">
        <f t="shared" si="34"/>
        <v>17.010010000000023</v>
      </c>
      <c r="J195" s="7">
        <f t="shared" si="35"/>
        <v>14.002536533473638</v>
      </c>
      <c r="K195" s="7">
        <f t="shared" si="27"/>
        <v>469.46212589893531</v>
      </c>
      <c r="L195" s="7">
        <f t="shared" si="28"/>
        <v>490.46593069914576</v>
      </c>
      <c r="M195" s="7">
        <f t="shared" si="29"/>
        <v>448.45832109872487</v>
      </c>
      <c r="N195" s="13">
        <f t="shared" si="30"/>
        <v>0</v>
      </c>
      <c r="O195" s="13"/>
      <c r="P195" s="13"/>
      <c r="Q195" s="13"/>
      <c r="R195" s="13"/>
    </row>
    <row r="196" spans="1:18" ht="15.75" customHeight="1" x14ac:dyDescent="0.2">
      <c r="A196" s="5">
        <v>45272</v>
      </c>
      <c r="B196" s="1">
        <v>460.459991</v>
      </c>
      <c r="C196" s="1">
        <v>476.66000400000001</v>
      </c>
      <c r="D196" s="1">
        <v>460.459991</v>
      </c>
      <c r="E196" s="1">
        <v>476.57000699999998</v>
      </c>
      <c r="F196" s="2">
        <f t="shared" si="31"/>
        <v>16.200013000000013</v>
      </c>
      <c r="G196" s="2">
        <f t="shared" si="32"/>
        <v>10.390015000000005</v>
      </c>
      <c r="H196" s="2">
        <f t="shared" si="33"/>
        <v>5.8099980000000073</v>
      </c>
      <c r="I196" s="2">
        <f t="shared" si="34"/>
        <v>16.200013000000013</v>
      </c>
      <c r="J196" s="7">
        <f t="shared" si="35"/>
        <v>14.222284180126277</v>
      </c>
      <c r="K196" s="7">
        <f t="shared" si="27"/>
        <v>470.13906695617959</v>
      </c>
      <c r="L196" s="7">
        <f t="shared" si="28"/>
        <v>491.47249322636901</v>
      </c>
      <c r="M196" s="7">
        <f t="shared" si="29"/>
        <v>448.80564068599017</v>
      </c>
      <c r="N196" s="13">
        <f t="shared" si="30"/>
        <v>0</v>
      </c>
      <c r="O196" s="13"/>
      <c r="P196" s="13"/>
      <c r="Q196" s="13"/>
      <c r="R196" s="13"/>
    </row>
    <row r="197" spans="1:18" ht="15.75" customHeight="1" x14ac:dyDescent="0.2">
      <c r="A197" s="5">
        <v>45273</v>
      </c>
      <c r="B197" s="1">
        <v>476.290009</v>
      </c>
      <c r="C197" s="1">
        <v>485.94000199999999</v>
      </c>
      <c r="D197" s="1">
        <v>476.07998700000002</v>
      </c>
      <c r="E197" s="1">
        <v>480.88000499999998</v>
      </c>
      <c r="F197" s="2">
        <f t="shared" si="31"/>
        <v>9.8600149999999758</v>
      </c>
      <c r="G197" s="2">
        <f t="shared" si="32"/>
        <v>9.3699950000000172</v>
      </c>
      <c r="H197" s="2">
        <f t="shared" si="33"/>
        <v>0.4900199999999586</v>
      </c>
      <c r="I197" s="2">
        <f t="shared" si="34"/>
        <v>9.8600149999999758</v>
      </c>
      <c r="J197" s="7">
        <f t="shared" si="35"/>
        <v>13.786057262113646</v>
      </c>
      <c r="K197" s="7">
        <f t="shared" si="27"/>
        <v>471.16201343654342</v>
      </c>
      <c r="L197" s="7">
        <f t="shared" si="28"/>
        <v>491.84109932971387</v>
      </c>
      <c r="M197" s="7">
        <f t="shared" si="29"/>
        <v>450.48292754337297</v>
      </c>
      <c r="N197" s="13">
        <f t="shared" si="30"/>
        <v>0</v>
      </c>
      <c r="O197" s="13"/>
      <c r="P197" s="13"/>
      <c r="Q197" s="13"/>
      <c r="R197" s="13"/>
    </row>
    <row r="198" spans="1:18" ht="15.75" customHeight="1" x14ac:dyDescent="0.2">
      <c r="A198" s="5">
        <v>45274</v>
      </c>
      <c r="B198" s="1">
        <v>483.89999399999999</v>
      </c>
      <c r="C198" s="1">
        <v>486.70001200000002</v>
      </c>
      <c r="D198" s="1">
        <v>474.22000100000002</v>
      </c>
      <c r="E198" s="1">
        <v>483.5</v>
      </c>
      <c r="F198" s="2">
        <f t="shared" si="31"/>
        <v>12.48001099999999</v>
      </c>
      <c r="G198" s="2">
        <f t="shared" si="32"/>
        <v>5.8200070000000323</v>
      </c>
      <c r="H198" s="2">
        <f t="shared" si="33"/>
        <v>6.6600039999999581</v>
      </c>
      <c r="I198" s="2">
        <f t="shared" si="34"/>
        <v>12.48001099999999</v>
      </c>
      <c r="J198" s="7">
        <f t="shared" si="35"/>
        <v>13.655452635902281</v>
      </c>
      <c r="K198" s="7">
        <f t="shared" si="27"/>
        <v>472.33705977592024</v>
      </c>
      <c r="L198" s="7">
        <f t="shared" si="28"/>
        <v>492.82023872977368</v>
      </c>
      <c r="M198" s="7">
        <f t="shared" si="29"/>
        <v>451.8538808220668</v>
      </c>
      <c r="N198" s="13">
        <f t="shared" si="30"/>
        <v>0</v>
      </c>
      <c r="O198" s="13"/>
      <c r="P198" s="13"/>
      <c r="Q198" s="13"/>
      <c r="R198" s="13"/>
    </row>
    <row r="199" spans="1:18" ht="15.75" customHeight="1" x14ac:dyDescent="0.2">
      <c r="A199" s="5">
        <v>45275</v>
      </c>
      <c r="B199" s="1">
        <v>481.94000199999999</v>
      </c>
      <c r="C199" s="1">
        <v>494.040009</v>
      </c>
      <c r="D199" s="1">
        <v>481.20001200000002</v>
      </c>
      <c r="E199" s="1">
        <v>488.89999399999999</v>
      </c>
      <c r="F199" s="2">
        <f t="shared" si="31"/>
        <v>12.839996999999983</v>
      </c>
      <c r="G199" s="2">
        <f t="shared" si="32"/>
        <v>10.540008999999998</v>
      </c>
      <c r="H199" s="2">
        <f t="shared" si="33"/>
        <v>2.2999879999999848</v>
      </c>
      <c r="I199" s="2">
        <f t="shared" si="34"/>
        <v>12.839996999999983</v>
      </c>
      <c r="J199" s="7">
        <f t="shared" si="35"/>
        <v>13.573907072312052</v>
      </c>
      <c r="K199" s="7">
        <f t="shared" si="27"/>
        <v>473.91448208297544</v>
      </c>
      <c r="L199" s="7">
        <f t="shared" si="28"/>
        <v>494.27534269144354</v>
      </c>
      <c r="M199" s="7">
        <f t="shared" si="29"/>
        <v>453.55362147450734</v>
      </c>
      <c r="N199" s="13">
        <f t="shared" si="30"/>
        <v>0</v>
      </c>
      <c r="O199" s="13"/>
      <c r="P199" s="13"/>
      <c r="Q199" s="13"/>
      <c r="R199" s="13"/>
    </row>
    <row r="200" spans="1:18" ht="15.75" customHeight="1" x14ac:dyDescent="0.2">
      <c r="A200" s="5">
        <v>45278</v>
      </c>
      <c r="B200" s="1">
        <v>494</v>
      </c>
      <c r="C200" s="1">
        <v>504.32998700000002</v>
      </c>
      <c r="D200" s="1">
        <v>491.5</v>
      </c>
      <c r="E200" s="1">
        <v>500.76998900000001</v>
      </c>
      <c r="F200" s="2">
        <f t="shared" si="31"/>
        <v>12.829987000000017</v>
      </c>
      <c r="G200" s="2">
        <f t="shared" si="32"/>
        <v>15.429993000000024</v>
      </c>
      <c r="H200" s="2">
        <f t="shared" si="33"/>
        <v>2.6000060000000076</v>
      </c>
      <c r="I200" s="2">
        <f t="shared" si="34"/>
        <v>15.429993000000024</v>
      </c>
      <c r="J200" s="7">
        <f t="shared" si="35"/>
        <v>13.759515665080848</v>
      </c>
      <c r="K200" s="7">
        <f t="shared" si="27"/>
        <v>476.47214940840632</v>
      </c>
      <c r="L200" s="7">
        <f t="shared" si="28"/>
        <v>497.1114229060276</v>
      </c>
      <c r="M200" s="7">
        <f t="shared" si="29"/>
        <v>455.83287591078505</v>
      </c>
      <c r="N200" s="13">
        <f t="shared" si="30"/>
        <v>1</v>
      </c>
      <c r="O200" s="13"/>
      <c r="P200" s="13"/>
      <c r="Q200" s="13"/>
      <c r="R200" s="13"/>
    </row>
    <row r="201" spans="1:18" ht="15.75" customHeight="1" x14ac:dyDescent="0.2">
      <c r="A201" s="5">
        <v>45279</v>
      </c>
      <c r="B201" s="1">
        <v>494.23998999999998</v>
      </c>
      <c r="C201" s="1">
        <v>497</v>
      </c>
      <c r="D201" s="1">
        <v>488.95001200000002</v>
      </c>
      <c r="E201" s="1">
        <v>496.040009</v>
      </c>
      <c r="F201" s="2">
        <f t="shared" si="31"/>
        <v>8.0499879999999848</v>
      </c>
      <c r="G201" s="2">
        <f t="shared" si="32"/>
        <v>3.7699890000000096</v>
      </c>
      <c r="H201" s="2">
        <f t="shared" si="33"/>
        <v>11.819976999999994</v>
      </c>
      <c r="I201" s="2">
        <f t="shared" si="34"/>
        <v>11.819976999999994</v>
      </c>
      <c r="J201" s="7">
        <f t="shared" si="35"/>
        <v>13.565561798572764</v>
      </c>
      <c r="K201" s="7">
        <f t="shared" si="27"/>
        <v>478.33575508379619</v>
      </c>
      <c r="L201" s="7">
        <f t="shared" si="28"/>
        <v>498.68409778165534</v>
      </c>
      <c r="M201" s="7">
        <f t="shared" si="29"/>
        <v>457.98741238593703</v>
      </c>
      <c r="N201" s="13">
        <f t="shared" si="30"/>
        <v>0</v>
      </c>
      <c r="O201" s="13"/>
      <c r="P201" s="13"/>
      <c r="Q201" s="13"/>
      <c r="R201" s="13"/>
    </row>
    <row r="202" spans="1:18" ht="15.75" customHeight="1" x14ac:dyDescent="0.2">
      <c r="A202" s="5">
        <v>45280</v>
      </c>
      <c r="B202" s="1">
        <v>496.54998799999998</v>
      </c>
      <c r="C202" s="1">
        <v>499.98998999999998</v>
      </c>
      <c r="D202" s="1">
        <v>480.98001099999999</v>
      </c>
      <c r="E202" s="1">
        <v>481.10998499999999</v>
      </c>
      <c r="F202" s="2">
        <f t="shared" si="31"/>
        <v>19.009978999999987</v>
      </c>
      <c r="G202" s="2">
        <f t="shared" si="32"/>
        <v>3.9499809999999798</v>
      </c>
      <c r="H202" s="2">
        <f t="shared" si="33"/>
        <v>15.059998000000007</v>
      </c>
      <c r="I202" s="2">
        <f t="shared" si="34"/>
        <v>19.009978999999987</v>
      </c>
      <c r="J202" s="7">
        <f t="shared" si="35"/>
        <v>14.110003518715486</v>
      </c>
      <c r="K202" s="7">
        <f t="shared" si="27"/>
        <v>478.59996745676801</v>
      </c>
      <c r="L202" s="7">
        <f t="shared" si="28"/>
        <v>499.76497273484125</v>
      </c>
      <c r="M202" s="7">
        <f t="shared" si="29"/>
        <v>457.43496217869478</v>
      </c>
      <c r="N202" s="13">
        <f t="shared" si="30"/>
        <v>0</v>
      </c>
      <c r="O202" s="13"/>
      <c r="P202" s="13"/>
      <c r="Q202" s="13"/>
      <c r="R202" s="13"/>
    </row>
    <row r="203" spans="1:18" ht="15.75" customHeight="1" x14ac:dyDescent="0.2">
      <c r="A203" s="5">
        <v>45281</v>
      </c>
      <c r="B203" s="1">
        <v>488.10998499999999</v>
      </c>
      <c r="C203" s="1">
        <v>490.95001200000002</v>
      </c>
      <c r="D203" s="1">
        <v>484.19000199999999</v>
      </c>
      <c r="E203" s="1">
        <v>489.89999399999999</v>
      </c>
      <c r="F203" s="2">
        <f t="shared" si="31"/>
        <v>6.7600100000000225</v>
      </c>
      <c r="G203" s="2">
        <f t="shared" si="32"/>
        <v>9.8400270000000205</v>
      </c>
      <c r="H203" s="2">
        <f t="shared" si="33"/>
        <v>3.080016999999998</v>
      </c>
      <c r="I203" s="2">
        <f t="shared" si="34"/>
        <v>9.8400270000000205</v>
      </c>
      <c r="J203" s="7">
        <f t="shared" si="35"/>
        <v>13.683005866843938</v>
      </c>
      <c r="K203" s="7">
        <f t="shared" si="27"/>
        <v>479.67616046088534</v>
      </c>
      <c r="L203" s="7">
        <f t="shared" si="28"/>
        <v>500.20066926115123</v>
      </c>
      <c r="M203" s="7">
        <f t="shared" si="29"/>
        <v>459.15165166061945</v>
      </c>
      <c r="N203" s="13">
        <f t="shared" si="30"/>
        <v>0</v>
      </c>
      <c r="O203" s="13"/>
      <c r="P203" s="13"/>
      <c r="Q203" s="13"/>
      <c r="R203" s="13"/>
    </row>
    <row r="204" spans="1:18" ht="15.75" customHeight="1" x14ac:dyDescent="0.2">
      <c r="A204" s="5">
        <v>45282</v>
      </c>
      <c r="B204" s="1">
        <v>491.95001200000002</v>
      </c>
      <c r="C204" s="1">
        <v>493.82998700000002</v>
      </c>
      <c r="D204" s="1">
        <v>484.67001299999998</v>
      </c>
      <c r="E204" s="1">
        <v>488.29998799999998</v>
      </c>
      <c r="F204" s="2">
        <f t="shared" si="31"/>
        <v>9.1599740000000338</v>
      </c>
      <c r="G204" s="2">
        <f t="shared" si="32"/>
        <v>3.9299930000000245</v>
      </c>
      <c r="H204" s="2">
        <f t="shared" si="33"/>
        <v>5.2299810000000093</v>
      </c>
      <c r="I204" s="2">
        <f t="shared" si="34"/>
        <v>9.1599740000000338</v>
      </c>
      <c r="J204" s="7">
        <f t="shared" si="35"/>
        <v>13.230702680159549</v>
      </c>
      <c r="K204" s="7">
        <f t="shared" si="27"/>
        <v>480.49747736937246</v>
      </c>
      <c r="L204" s="7">
        <f t="shared" si="28"/>
        <v>500.34353138961177</v>
      </c>
      <c r="M204" s="7">
        <f t="shared" si="29"/>
        <v>460.65142334913315</v>
      </c>
      <c r="N204" s="13">
        <f t="shared" si="30"/>
        <v>0</v>
      </c>
      <c r="O204" s="13"/>
      <c r="P204" s="13"/>
      <c r="Q204" s="13"/>
      <c r="R204" s="13"/>
    </row>
    <row r="205" spans="1:18" ht="15.75" customHeight="1" x14ac:dyDescent="0.2">
      <c r="A205" s="5">
        <v>45286</v>
      </c>
      <c r="B205" s="1">
        <v>489.67999300000002</v>
      </c>
      <c r="C205" s="1">
        <v>496</v>
      </c>
      <c r="D205" s="1">
        <v>489.60000600000001</v>
      </c>
      <c r="E205" s="1">
        <v>492.790009</v>
      </c>
      <c r="F205" s="2">
        <f t="shared" si="31"/>
        <v>6.3999939999999924</v>
      </c>
      <c r="G205" s="2">
        <f t="shared" si="32"/>
        <v>7.7000120000000152</v>
      </c>
      <c r="H205" s="2">
        <f t="shared" si="33"/>
        <v>1.3000180000000228</v>
      </c>
      <c r="I205" s="2">
        <f t="shared" si="34"/>
        <v>7.7000120000000152</v>
      </c>
      <c r="J205" s="7">
        <f t="shared" si="35"/>
        <v>12.677633612143596</v>
      </c>
      <c r="K205" s="7">
        <f t="shared" si="27"/>
        <v>481.66819466752747</v>
      </c>
      <c r="L205" s="7">
        <f t="shared" si="28"/>
        <v>500.68464508574289</v>
      </c>
      <c r="M205" s="7">
        <f t="shared" si="29"/>
        <v>462.65174424931206</v>
      </c>
      <c r="N205" s="13">
        <f t="shared" si="30"/>
        <v>0</v>
      </c>
      <c r="O205" s="13"/>
      <c r="P205" s="13"/>
      <c r="Q205" s="13"/>
      <c r="R205" s="13"/>
    </row>
    <row r="206" spans="1:18" ht="15.75" customHeight="1" x14ac:dyDescent="0.2">
      <c r="A206" s="5">
        <v>45287</v>
      </c>
      <c r="B206" s="1">
        <v>495.10998499999999</v>
      </c>
      <c r="C206" s="1">
        <v>496.79998799999998</v>
      </c>
      <c r="D206" s="1">
        <v>490.85000600000001</v>
      </c>
      <c r="E206" s="1">
        <v>494.17001299999998</v>
      </c>
      <c r="F206" s="2">
        <f t="shared" si="31"/>
        <v>5.9499819999999772</v>
      </c>
      <c r="G206" s="2">
        <f t="shared" si="32"/>
        <v>4.0099789999999871</v>
      </c>
      <c r="H206" s="2">
        <f t="shared" si="33"/>
        <v>1.9400029999999902</v>
      </c>
      <c r="I206" s="2">
        <f t="shared" si="34"/>
        <v>5.9499819999999772</v>
      </c>
      <c r="J206" s="7">
        <f t="shared" si="35"/>
        <v>12.004868450929234</v>
      </c>
      <c r="K206" s="7">
        <f t="shared" si="27"/>
        <v>482.85884403252481</v>
      </c>
      <c r="L206" s="7">
        <f t="shared" si="28"/>
        <v>500.86614670891868</v>
      </c>
      <c r="M206" s="7">
        <f t="shared" si="29"/>
        <v>464.85154135613095</v>
      </c>
      <c r="N206" s="13">
        <f t="shared" si="30"/>
        <v>0</v>
      </c>
      <c r="O206" s="13"/>
      <c r="P206" s="13"/>
      <c r="Q206" s="13"/>
      <c r="R206" s="13"/>
    </row>
    <row r="207" spans="1:18" ht="15.75" customHeight="1" x14ac:dyDescent="0.2">
      <c r="A207" s="5">
        <v>45288</v>
      </c>
      <c r="B207" s="1">
        <v>496.42999300000002</v>
      </c>
      <c r="C207" s="1">
        <v>498.83999599999999</v>
      </c>
      <c r="D207" s="1">
        <v>494.11999500000002</v>
      </c>
      <c r="E207" s="1">
        <v>495.22000100000002</v>
      </c>
      <c r="F207" s="2">
        <f t="shared" si="31"/>
        <v>4.7200009999999679</v>
      </c>
      <c r="G207" s="2">
        <f t="shared" si="32"/>
        <v>4.669983000000002</v>
      </c>
      <c r="H207" s="2">
        <f t="shared" si="33"/>
        <v>5.0017999999965923E-2</v>
      </c>
      <c r="I207" s="2">
        <f t="shared" si="34"/>
        <v>4.7200009999999679</v>
      </c>
      <c r="J207" s="7">
        <f t="shared" si="35"/>
        <v>11.276381705836307</v>
      </c>
      <c r="K207" s="7">
        <f t="shared" si="27"/>
        <v>484.03609707704629</v>
      </c>
      <c r="L207" s="7">
        <f t="shared" si="28"/>
        <v>500.95066963580075</v>
      </c>
      <c r="M207" s="7">
        <f t="shared" si="29"/>
        <v>467.12152451829184</v>
      </c>
      <c r="N207" s="13">
        <f t="shared" si="30"/>
        <v>0</v>
      </c>
      <c r="O207" s="13"/>
      <c r="P207" s="13"/>
      <c r="Q207" s="13"/>
      <c r="R207" s="13"/>
    </row>
    <row r="208" spans="1:18" ht="15.75" customHeight="1" x14ac:dyDescent="0.2">
      <c r="A208" s="5">
        <v>45289</v>
      </c>
      <c r="B208" s="1">
        <v>498.13000499999998</v>
      </c>
      <c r="C208" s="1">
        <v>499.97000100000002</v>
      </c>
      <c r="D208" s="1">
        <v>487.51001000000002</v>
      </c>
      <c r="E208" s="1">
        <v>495.22000100000002</v>
      </c>
      <c r="F208" s="2">
        <f t="shared" si="31"/>
        <v>12.459991000000002</v>
      </c>
      <c r="G208" s="2">
        <f t="shared" si="32"/>
        <v>4.75</v>
      </c>
      <c r="H208" s="2">
        <f t="shared" si="33"/>
        <v>7.7099910000000023</v>
      </c>
      <c r="I208" s="2">
        <f t="shared" si="34"/>
        <v>12.459991000000002</v>
      </c>
      <c r="J208" s="7">
        <f t="shared" si="35"/>
        <v>11.394742635252678</v>
      </c>
      <c r="K208" s="7">
        <f t="shared" si="27"/>
        <v>485.10123078399431</v>
      </c>
      <c r="L208" s="7">
        <f t="shared" si="28"/>
        <v>502.19334473687331</v>
      </c>
      <c r="M208" s="7">
        <f t="shared" si="29"/>
        <v>468.00911683111531</v>
      </c>
      <c r="N208" s="13">
        <f t="shared" si="30"/>
        <v>0</v>
      </c>
      <c r="O208" s="13"/>
      <c r="P208" s="13"/>
      <c r="Q208" s="13"/>
      <c r="R208" s="13"/>
    </row>
    <row r="209" spans="1:18" ht="15.75" customHeight="1" x14ac:dyDescent="0.2">
      <c r="A209" s="5">
        <v>45293</v>
      </c>
      <c r="B209" s="1">
        <v>492.44000199999999</v>
      </c>
      <c r="C209" s="1">
        <v>492.95001200000002</v>
      </c>
      <c r="D209" s="1">
        <v>475.95001200000002</v>
      </c>
      <c r="E209" s="1">
        <v>481.67999300000002</v>
      </c>
      <c r="F209" s="2">
        <f t="shared" si="31"/>
        <v>17</v>
      </c>
      <c r="G209" s="2">
        <f t="shared" si="32"/>
        <v>2.2699890000000096</v>
      </c>
      <c r="H209" s="2">
        <f t="shared" si="33"/>
        <v>19.26998900000001</v>
      </c>
      <c r="I209" s="2">
        <f t="shared" si="34"/>
        <v>19.26998900000001</v>
      </c>
      <c r="J209" s="7">
        <f t="shared" si="35"/>
        <v>12.182267271727412</v>
      </c>
      <c r="K209" s="7">
        <f t="shared" si="27"/>
        <v>484.77539861409008</v>
      </c>
      <c r="L209" s="7">
        <f t="shared" si="28"/>
        <v>503.04879952168119</v>
      </c>
      <c r="M209" s="7">
        <f t="shared" si="29"/>
        <v>466.50199770649897</v>
      </c>
      <c r="N209" s="13">
        <f t="shared" si="30"/>
        <v>0</v>
      </c>
      <c r="O209" s="13"/>
      <c r="P209" s="13"/>
      <c r="Q209" s="13"/>
      <c r="R209" s="13"/>
    </row>
    <row r="210" spans="1:18" ht="15.75" customHeight="1" x14ac:dyDescent="0.2">
      <c r="A210" s="5">
        <v>45294</v>
      </c>
      <c r="B210" s="1">
        <v>474.85000600000001</v>
      </c>
      <c r="C210" s="1">
        <v>481.83999599999999</v>
      </c>
      <c r="D210" s="1">
        <v>473.20001200000002</v>
      </c>
      <c r="E210" s="1">
        <v>475.69000199999999</v>
      </c>
      <c r="F210" s="2">
        <f t="shared" si="31"/>
        <v>8.6399839999999699</v>
      </c>
      <c r="G210" s="2">
        <f t="shared" si="32"/>
        <v>0.16000299999996059</v>
      </c>
      <c r="H210" s="2">
        <f t="shared" si="33"/>
        <v>8.4799810000000093</v>
      </c>
      <c r="I210" s="2">
        <f t="shared" si="34"/>
        <v>8.6399839999999699</v>
      </c>
      <c r="J210" s="7">
        <f t="shared" si="35"/>
        <v>11.828038944554667</v>
      </c>
      <c r="K210" s="7">
        <f t="shared" si="27"/>
        <v>483.91012274608147</v>
      </c>
      <c r="L210" s="7">
        <f t="shared" si="28"/>
        <v>501.65218116291345</v>
      </c>
      <c r="M210" s="7">
        <f t="shared" si="29"/>
        <v>466.16806432924949</v>
      </c>
      <c r="N210" s="13">
        <f t="shared" si="30"/>
        <v>0</v>
      </c>
      <c r="O210" s="13"/>
      <c r="P210" s="13"/>
      <c r="Q210" s="13"/>
      <c r="R210" s="13"/>
    </row>
    <row r="211" spans="1:18" ht="15.75" customHeight="1" x14ac:dyDescent="0.2">
      <c r="A211" s="5">
        <v>45295</v>
      </c>
      <c r="B211" s="1">
        <v>477.67001299999998</v>
      </c>
      <c r="C211" s="1">
        <v>485</v>
      </c>
      <c r="D211" s="1">
        <v>475.07998700000002</v>
      </c>
      <c r="E211" s="1">
        <v>479.98001099999999</v>
      </c>
      <c r="F211" s="2">
        <f t="shared" si="31"/>
        <v>9.9200129999999831</v>
      </c>
      <c r="G211" s="2">
        <f t="shared" si="32"/>
        <v>9.3099980000000073</v>
      </c>
      <c r="H211" s="2">
        <f t="shared" si="33"/>
        <v>0.61001499999997577</v>
      </c>
      <c r="I211" s="2">
        <f t="shared" si="34"/>
        <v>9.9200129999999831</v>
      </c>
      <c r="J211" s="7">
        <f t="shared" si="35"/>
        <v>11.637236350099199</v>
      </c>
      <c r="K211" s="7">
        <f t="shared" si="27"/>
        <v>483.53582638931181</v>
      </c>
      <c r="L211" s="7">
        <f t="shared" si="28"/>
        <v>500.99168091446063</v>
      </c>
      <c r="M211" s="7">
        <f t="shared" si="29"/>
        <v>466.07997186416299</v>
      </c>
      <c r="N211" s="13">
        <f t="shared" si="30"/>
        <v>0</v>
      </c>
      <c r="O211" s="13"/>
      <c r="P211" s="13"/>
      <c r="Q211" s="13"/>
      <c r="R211" s="13"/>
    </row>
    <row r="212" spans="1:18" ht="15.75" customHeight="1" x14ac:dyDescent="0.2">
      <c r="A212" s="5">
        <v>45296</v>
      </c>
      <c r="B212" s="1">
        <v>484.61999500000002</v>
      </c>
      <c r="C212" s="1">
        <v>495.47000100000002</v>
      </c>
      <c r="D212" s="1">
        <v>483.05999800000001</v>
      </c>
      <c r="E212" s="1">
        <v>490.97000100000002</v>
      </c>
      <c r="F212" s="2">
        <f t="shared" si="31"/>
        <v>12.410003000000017</v>
      </c>
      <c r="G212" s="2">
        <f t="shared" si="32"/>
        <v>15.489990000000034</v>
      </c>
      <c r="H212" s="2">
        <f t="shared" si="33"/>
        <v>3.0799870000000169</v>
      </c>
      <c r="I212" s="2">
        <f t="shared" si="34"/>
        <v>15.489990000000034</v>
      </c>
      <c r="J212" s="7">
        <f t="shared" si="35"/>
        <v>12.022511715089284</v>
      </c>
      <c r="K212" s="7">
        <f t="shared" si="27"/>
        <v>484.24384301890115</v>
      </c>
      <c r="L212" s="7">
        <f t="shared" si="28"/>
        <v>502.27761059153505</v>
      </c>
      <c r="M212" s="7">
        <f t="shared" si="29"/>
        <v>466.21007544626724</v>
      </c>
      <c r="N212" s="13">
        <f t="shared" si="30"/>
        <v>0</v>
      </c>
      <c r="O212" s="13"/>
      <c r="P212" s="13"/>
      <c r="Q212" s="13"/>
      <c r="R212" s="13"/>
    </row>
    <row r="213" spans="1:18" ht="15.75" customHeight="1" x14ac:dyDescent="0.2">
      <c r="A213" s="5">
        <v>45299</v>
      </c>
      <c r="B213" s="1">
        <v>495.11999500000002</v>
      </c>
      <c r="C213" s="1">
        <v>522.75</v>
      </c>
      <c r="D213" s="1">
        <v>494.790009</v>
      </c>
      <c r="E213" s="1">
        <v>522.53002900000001</v>
      </c>
      <c r="F213" s="2">
        <f t="shared" si="31"/>
        <v>27.959991000000002</v>
      </c>
      <c r="G213" s="2">
        <f t="shared" si="32"/>
        <v>31.779998999999975</v>
      </c>
      <c r="H213" s="2">
        <f t="shared" si="33"/>
        <v>3.820007999999973</v>
      </c>
      <c r="I213" s="2">
        <f t="shared" si="34"/>
        <v>31.779998999999975</v>
      </c>
      <c r="J213" s="7">
        <f t="shared" si="35"/>
        <v>13.998260443580353</v>
      </c>
      <c r="K213" s="7">
        <f t="shared" si="27"/>
        <v>487.89014644567249</v>
      </c>
      <c r="L213" s="7">
        <f t="shared" si="28"/>
        <v>508.887537111043</v>
      </c>
      <c r="M213" s="7">
        <f t="shared" si="29"/>
        <v>466.89275578030197</v>
      </c>
      <c r="N213" s="13">
        <f t="shared" si="30"/>
        <v>1</v>
      </c>
      <c r="O213" s="13"/>
      <c r="P213" s="13"/>
      <c r="Q213" s="13"/>
      <c r="R213" s="13"/>
    </row>
    <row r="214" spans="1:18" ht="15.75" customHeight="1" x14ac:dyDescent="0.2">
      <c r="A214" s="5">
        <v>45300</v>
      </c>
      <c r="B214" s="1">
        <v>524.01000999999997</v>
      </c>
      <c r="C214" s="1">
        <v>543.25</v>
      </c>
      <c r="D214" s="1">
        <v>516.90002400000003</v>
      </c>
      <c r="E214" s="1">
        <v>531.40002400000003</v>
      </c>
      <c r="F214" s="2">
        <f t="shared" si="31"/>
        <v>26.34997599999997</v>
      </c>
      <c r="G214" s="2">
        <f t="shared" si="32"/>
        <v>20.719970999999987</v>
      </c>
      <c r="H214" s="2">
        <f t="shared" si="33"/>
        <v>5.6300049999999828</v>
      </c>
      <c r="I214" s="2">
        <f t="shared" si="34"/>
        <v>26.34997599999997</v>
      </c>
      <c r="J214" s="7">
        <f t="shared" si="35"/>
        <v>15.233431999222315</v>
      </c>
      <c r="K214" s="7">
        <f t="shared" si="27"/>
        <v>492.03394430798937</v>
      </c>
      <c r="L214" s="7">
        <f t="shared" si="28"/>
        <v>514.88409230682282</v>
      </c>
      <c r="M214" s="7">
        <f t="shared" si="29"/>
        <v>469.18379630915592</v>
      </c>
      <c r="N214" s="13">
        <f t="shared" si="30"/>
        <v>1</v>
      </c>
      <c r="O214" s="13"/>
      <c r="P214" s="13"/>
      <c r="Q214" s="13"/>
      <c r="R214" s="13"/>
    </row>
    <row r="215" spans="1:18" ht="15.75" customHeight="1" x14ac:dyDescent="0.2">
      <c r="A215" s="5">
        <v>45301</v>
      </c>
      <c r="B215" s="1">
        <v>536.15997300000004</v>
      </c>
      <c r="C215" s="1">
        <v>546</v>
      </c>
      <c r="D215" s="1">
        <v>534.89001499999995</v>
      </c>
      <c r="E215" s="1">
        <v>543.5</v>
      </c>
      <c r="F215" s="2">
        <f t="shared" si="31"/>
        <v>11.109985000000052</v>
      </c>
      <c r="G215" s="2">
        <f t="shared" si="32"/>
        <v>14.59997599999997</v>
      </c>
      <c r="H215" s="2">
        <f t="shared" si="33"/>
        <v>3.4899909999999181</v>
      </c>
      <c r="I215" s="2">
        <f t="shared" si="34"/>
        <v>14.59997599999997</v>
      </c>
      <c r="J215" s="7">
        <f t="shared" si="35"/>
        <v>15.170086399300082</v>
      </c>
      <c r="K215" s="7">
        <f t="shared" si="27"/>
        <v>496.93547342151419</v>
      </c>
      <c r="L215" s="7">
        <f t="shared" si="28"/>
        <v>519.69060302046432</v>
      </c>
      <c r="M215" s="7">
        <f t="shared" si="29"/>
        <v>474.18034382256405</v>
      </c>
      <c r="N215" s="13">
        <f t="shared" si="30"/>
        <v>1</v>
      </c>
      <c r="O215" s="13"/>
      <c r="P215" s="13"/>
      <c r="Q215" s="13"/>
      <c r="R215" s="13"/>
    </row>
    <row r="216" spans="1:18" ht="15.75" customHeight="1" x14ac:dyDescent="0.2">
      <c r="A216" s="5">
        <v>45302</v>
      </c>
      <c r="B216" s="1">
        <v>549.98999000000003</v>
      </c>
      <c r="C216" s="1">
        <v>553.46002199999998</v>
      </c>
      <c r="D216" s="1">
        <v>535.59997599999997</v>
      </c>
      <c r="E216" s="1">
        <v>548.21997099999999</v>
      </c>
      <c r="F216" s="2">
        <f t="shared" si="31"/>
        <v>17.860046000000011</v>
      </c>
      <c r="G216" s="2">
        <f t="shared" si="32"/>
        <v>9.9600219999999808</v>
      </c>
      <c r="H216" s="2">
        <f t="shared" si="33"/>
        <v>7.9000240000000304</v>
      </c>
      <c r="I216" s="2">
        <f t="shared" si="34"/>
        <v>17.860046000000011</v>
      </c>
      <c r="J216" s="7">
        <f t="shared" si="35"/>
        <v>15.439082359370076</v>
      </c>
      <c r="K216" s="7">
        <f t="shared" si="27"/>
        <v>501.81971128613191</v>
      </c>
      <c r="L216" s="7">
        <f t="shared" si="28"/>
        <v>524.97833482518706</v>
      </c>
      <c r="M216" s="7">
        <f t="shared" si="29"/>
        <v>478.66108774707681</v>
      </c>
      <c r="N216" s="13">
        <f t="shared" si="30"/>
        <v>1</v>
      </c>
      <c r="O216" s="13"/>
      <c r="P216" s="13"/>
      <c r="Q216" s="13"/>
      <c r="R216" s="13"/>
    </row>
    <row r="217" spans="1:18" ht="15.75" customHeight="1" x14ac:dyDescent="0.2">
      <c r="A217" s="5">
        <v>45303</v>
      </c>
      <c r="B217" s="1">
        <v>546.20001200000002</v>
      </c>
      <c r="C217" s="1">
        <v>549.70001200000002</v>
      </c>
      <c r="D217" s="1">
        <v>543.29998799999998</v>
      </c>
      <c r="E217" s="1">
        <v>547.09997599999997</v>
      </c>
      <c r="F217" s="2">
        <f t="shared" si="31"/>
        <v>6.4000240000000304</v>
      </c>
      <c r="G217" s="2">
        <f t="shared" si="32"/>
        <v>1.4800410000000284</v>
      </c>
      <c r="H217" s="2">
        <f t="shared" si="33"/>
        <v>4.919983000000002</v>
      </c>
      <c r="I217" s="2">
        <f t="shared" si="34"/>
        <v>6.4000240000000304</v>
      </c>
      <c r="J217" s="7">
        <f t="shared" si="35"/>
        <v>14.535176523433073</v>
      </c>
      <c r="K217" s="7">
        <f t="shared" si="27"/>
        <v>506.13211744935745</v>
      </c>
      <c r="L217" s="7">
        <f t="shared" si="28"/>
        <v>527.93488223450709</v>
      </c>
      <c r="M217" s="7">
        <f t="shared" si="29"/>
        <v>484.32935266420782</v>
      </c>
      <c r="N217" s="13">
        <f t="shared" si="30"/>
        <v>1</v>
      </c>
      <c r="O217" s="13"/>
      <c r="P217" s="13"/>
      <c r="Q217" s="13"/>
      <c r="R217" s="13"/>
    </row>
    <row r="218" spans="1:18" ht="15.75" customHeight="1" x14ac:dyDescent="0.2">
      <c r="A218" s="5">
        <v>45307</v>
      </c>
      <c r="B218" s="1">
        <v>550.17999299999997</v>
      </c>
      <c r="C218" s="1">
        <v>568.34997599999997</v>
      </c>
      <c r="D218" s="1">
        <v>549</v>
      </c>
      <c r="E218" s="1">
        <v>563.82000700000003</v>
      </c>
      <c r="F218" s="2">
        <f t="shared" si="31"/>
        <v>19.34997599999997</v>
      </c>
      <c r="G218" s="2">
        <f t="shared" si="32"/>
        <v>21.25</v>
      </c>
      <c r="H218" s="2">
        <f t="shared" si="33"/>
        <v>1.9000240000000304</v>
      </c>
      <c r="I218" s="2">
        <f t="shared" si="34"/>
        <v>21.25</v>
      </c>
      <c r="J218" s="7">
        <f t="shared" si="35"/>
        <v>15.206658871089767</v>
      </c>
      <c r="K218" s="7">
        <f t="shared" si="27"/>
        <v>511.62620216846625</v>
      </c>
      <c r="L218" s="7">
        <f t="shared" si="28"/>
        <v>534.43619047510094</v>
      </c>
      <c r="M218" s="7">
        <f t="shared" si="29"/>
        <v>488.81621386183161</v>
      </c>
      <c r="N218" s="13">
        <f t="shared" si="30"/>
        <v>1</v>
      </c>
      <c r="O218" s="13"/>
      <c r="P218" s="13"/>
      <c r="Q218" s="13"/>
      <c r="R218" s="13"/>
    </row>
    <row r="219" spans="1:18" ht="15.75" customHeight="1" x14ac:dyDescent="0.2">
      <c r="A219" s="5">
        <v>45308</v>
      </c>
      <c r="B219" s="1">
        <v>563.46997099999999</v>
      </c>
      <c r="C219" s="1">
        <v>564.71002199999998</v>
      </c>
      <c r="D219" s="1">
        <v>547.40002400000003</v>
      </c>
      <c r="E219" s="1">
        <v>560.53002900000001</v>
      </c>
      <c r="F219" s="2">
        <f t="shared" si="31"/>
        <v>17.30999799999995</v>
      </c>
      <c r="G219" s="2">
        <f t="shared" si="32"/>
        <v>0.89001499999994849</v>
      </c>
      <c r="H219" s="2">
        <f t="shared" si="33"/>
        <v>16.419983000000002</v>
      </c>
      <c r="I219" s="2">
        <f t="shared" si="34"/>
        <v>17.30999799999995</v>
      </c>
      <c r="J219" s="7">
        <f t="shared" si="35"/>
        <v>15.416992783980787</v>
      </c>
      <c r="K219" s="7">
        <f t="shared" si="27"/>
        <v>516.28370948575514</v>
      </c>
      <c r="L219" s="7">
        <f t="shared" si="28"/>
        <v>539.40919866172635</v>
      </c>
      <c r="M219" s="7">
        <f t="shared" si="29"/>
        <v>493.15822030978399</v>
      </c>
      <c r="N219" s="13">
        <f t="shared" si="30"/>
        <v>1</v>
      </c>
      <c r="O219" s="13"/>
      <c r="P219" s="13"/>
      <c r="Q219" s="13"/>
      <c r="R219" s="13"/>
    </row>
    <row r="220" spans="1:18" ht="15.75" customHeight="1" x14ac:dyDescent="0.2">
      <c r="A220" s="5">
        <v>45309</v>
      </c>
      <c r="B220" s="1">
        <v>572.59997599999997</v>
      </c>
      <c r="C220" s="1">
        <v>576</v>
      </c>
      <c r="D220" s="1">
        <v>561.07000700000003</v>
      </c>
      <c r="E220" s="1">
        <v>571.07000700000003</v>
      </c>
      <c r="F220" s="2">
        <f t="shared" si="31"/>
        <v>14.929992999999968</v>
      </c>
      <c r="G220" s="2">
        <f t="shared" si="32"/>
        <v>15.469970999999987</v>
      </c>
      <c r="H220" s="2">
        <f t="shared" si="33"/>
        <v>0.53997800000001916</v>
      </c>
      <c r="I220" s="2">
        <f t="shared" si="34"/>
        <v>15.469970999999987</v>
      </c>
      <c r="J220" s="7">
        <f t="shared" si="35"/>
        <v>15.422290605582706</v>
      </c>
      <c r="K220" s="7">
        <f t="shared" si="27"/>
        <v>521.50145210615938</v>
      </c>
      <c r="L220" s="7">
        <f t="shared" si="28"/>
        <v>544.63488801453343</v>
      </c>
      <c r="M220" s="7">
        <f t="shared" si="29"/>
        <v>498.36801619778532</v>
      </c>
      <c r="N220" s="13">
        <f t="shared" si="30"/>
        <v>1</v>
      </c>
      <c r="O220" s="13"/>
      <c r="P220" s="13"/>
      <c r="Q220" s="13"/>
      <c r="R220" s="13"/>
    </row>
    <row r="221" spans="1:18" ht="15.75" customHeight="1" x14ac:dyDescent="0.2">
      <c r="A221" s="5">
        <v>45310</v>
      </c>
      <c r="B221" s="1">
        <v>579.89001499999995</v>
      </c>
      <c r="C221" s="1">
        <v>595</v>
      </c>
      <c r="D221" s="1">
        <v>572.25</v>
      </c>
      <c r="E221" s="1">
        <v>594.90997300000004</v>
      </c>
      <c r="F221" s="2">
        <f t="shared" si="31"/>
        <v>22.75</v>
      </c>
      <c r="G221" s="2">
        <f t="shared" si="32"/>
        <v>23.929992999999968</v>
      </c>
      <c r="H221" s="2">
        <f t="shared" si="33"/>
        <v>1.1799929999999677</v>
      </c>
      <c r="I221" s="2">
        <f t="shared" si="34"/>
        <v>23.929992999999968</v>
      </c>
      <c r="J221" s="7">
        <f t="shared" si="35"/>
        <v>16.273060845024432</v>
      </c>
      <c r="K221" s="7">
        <f t="shared" si="27"/>
        <v>528.49273981033468</v>
      </c>
      <c r="L221" s="7">
        <f t="shared" si="28"/>
        <v>552.90233107787128</v>
      </c>
      <c r="M221" s="7">
        <f t="shared" si="29"/>
        <v>504.08314854279803</v>
      </c>
      <c r="N221" s="13">
        <f t="shared" si="30"/>
        <v>1</v>
      </c>
      <c r="O221" s="13"/>
      <c r="P221" s="13"/>
      <c r="Q221" s="13"/>
      <c r="R221" s="13"/>
    </row>
    <row r="222" spans="1:18" ht="15.75" customHeight="1" x14ac:dyDescent="0.2">
      <c r="A222" s="5">
        <v>45313</v>
      </c>
      <c r="B222" s="1">
        <v>600.48999000000003</v>
      </c>
      <c r="C222" s="1">
        <v>603.30999799999995</v>
      </c>
      <c r="D222" s="1">
        <v>590.70001200000002</v>
      </c>
      <c r="E222" s="1">
        <v>596.53997800000002</v>
      </c>
      <c r="F222" s="2">
        <f t="shared" si="31"/>
        <v>12.609985999999935</v>
      </c>
      <c r="G222" s="2">
        <f t="shared" si="32"/>
        <v>8.4000249999999141</v>
      </c>
      <c r="H222" s="2">
        <f t="shared" si="33"/>
        <v>4.2099610000000212</v>
      </c>
      <c r="I222" s="2">
        <f t="shared" si="34"/>
        <v>12.609985999999935</v>
      </c>
      <c r="J222" s="7">
        <f t="shared" si="35"/>
        <v>15.906753360521982</v>
      </c>
      <c r="K222" s="7">
        <f t="shared" si="27"/>
        <v>534.97342916173136</v>
      </c>
      <c r="L222" s="7">
        <f t="shared" si="28"/>
        <v>558.83355920251438</v>
      </c>
      <c r="M222" s="7">
        <f t="shared" si="29"/>
        <v>511.1132991209484</v>
      </c>
      <c r="N222" s="13">
        <f t="shared" si="30"/>
        <v>1</v>
      </c>
      <c r="O222" s="13"/>
      <c r="P222" s="13"/>
      <c r="Q222" s="13"/>
      <c r="R222" s="13"/>
    </row>
    <row r="223" spans="1:18" ht="15.75" customHeight="1" x14ac:dyDescent="0.2">
      <c r="A223" s="5">
        <v>45314</v>
      </c>
      <c r="B223" s="1">
        <v>595.70001200000002</v>
      </c>
      <c r="C223" s="1">
        <v>599.09997599999997</v>
      </c>
      <c r="D223" s="1">
        <v>585.84997599999997</v>
      </c>
      <c r="E223" s="1">
        <v>598.72997999999995</v>
      </c>
      <c r="F223" s="2">
        <f t="shared" si="31"/>
        <v>13.25</v>
      </c>
      <c r="G223" s="2">
        <f t="shared" si="32"/>
        <v>2.5599979999999505</v>
      </c>
      <c r="H223" s="2">
        <f t="shared" si="33"/>
        <v>10.69000200000005</v>
      </c>
      <c r="I223" s="2">
        <f t="shared" si="34"/>
        <v>13.25</v>
      </c>
      <c r="J223" s="7">
        <f t="shared" si="35"/>
        <v>15.641078024469785</v>
      </c>
      <c r="K223" s="7">
        <f t="shared" si="27"/>
        <v>541.04548162251888</v>
      </c>
      <c r="L223" s="7">
        <f t="shared" si="28"/>
        <v>564.50709865922352</v>
      </c>
      <c r="M223" s="7">
        <f t="shared" si="29"/>
        <v>517.58386458581424</v>
      </c>
      <c r="N223" s="13">
        <f t="shared" si="30"/>
        <v>1</v>
      </c>
      <c r="O223" s="13"/>
      <c r="P223" s="13"/>
      <c r="Q223" s="13"/>
      <c r="R223" s="13"/>
    </row>
    <row r="224" spans="1:18" ht="15.75" customHeight="1" x14ac:dyDescent="0.2">
      <c r="A224" s="5">
        <v>45315</v>
      </c>
      <c r="B224" s="1">
        <v>603.03997800000002</v>
      </c>
      <c r="C224" s="1">
        <v>628.48999000000003</v>
      </c>
      <c r="D224" s="1">
        <v>599.38000499999998</v>
      </c>
      <c r="E224" s="1">
        <v>613.61999500000002</v>
      </c>
      <c r="F224" s="2">
        <f t="shared" si="31"/>
        <v>29.109985000000052</v>
      </c>
      <c r="G224" s="2">
        <f t="shared" si="32"/>
        <v>29.760010000000079</v>
      </c>
      <c r="H224" s="2">
        <f t="shared" si="33"/>
        <v>0.65002500000002783</v>
      </c>
      <c r="I224" s="2">
        <f t="shared" si="34"/>
        <v>29.760010000000079</v>
      </c>
      <c r="J224" s="7">
        <f t="shared" si="35"/>
        <v>17.052971222022816</v>
      </c>
      <c r="K224" s="7">
        <f t="shared" si="27"/>
        <v>547.95734003942187</v>
      </c>
      <c r="L224" s="7">
        <f t="shared" si="28"/>
        <v>573.53679687245608</v>
      </c>
      <c r="M224" s="7">
        <f t="shared" si="29"/>
        <v>522.37788320638765</v>
      </c>
      <c r="N224" s="13">
        <f t="shared" si="30"/>
        <v>1</v>
      </c>
      <c r="O224" s="13"/>
      <c r="P224" s="13"/>
      <c r="Q224" s="13"/>
      <c r="R224" s="13"/>
    </row>
    <row r="225" spans="1:18" ht="15.75" customHeight="1" x14ac:dyDescent="0.2">
      <c r="A225" s="5">
        <v>45316</v>
      </c>
      <c r="B225" s="1">
        <v>623.5</v>
      </c>
      <c r="C225" s="1">
        <v>627.19000200000005</v>
      </c>
      <c r="D225" s="1">
        <v>608.5</v>
      </c>
      <c r="E225" s="1">
        <v>616.169983</v>
      </c>
      <c r="F225" s="2">
        <f t="shared" si="31"/>
        <v>18.69000200000005</v>
      </c>
      <c r="G225" s="2">
        <f t="shared" si="32"/>
        <v>13.570007000000032</v>
      </c>
      <c r="H225" s="2">
        <f t="shared" si="33"/>
        <v>5.1199950000000172</v>
      </c>
      <c r="I225" s="2">
        <f t="shared" si="34"/>
        <v>18.69000200000005</v>
      </c>
      <c r="J225" s="7">
        <f t="shared" si="35"/>
        <v>17.216674299820539</v>
      </c>
      <c r="K225" s="7">
        <f t="shared" ref="K225:K253" si="36">E225*(2/($R$1+1))+K224*(1-(2/($R$1+1)))</f>
        <v>554.45378222614363</v>
      </c>
      <c r="L225" s="7">
        <f t="shared" ref="L225:L253" si="37">K225+J225*$V$1</f>
        <v>580.27879367587445</v>
      </c>
      <c r="M225" s="7">
        <f t="shared" ref="M225:M253" si="38">K225-J225*$V$1</f>
        <v>528.62877077641281</v>
      </c>
      <c r="N225" s="13">
        <f t="shared" ref="N225:N253" si="39">IF(E225&gt;L225,1,)</f>
        <v>1</v>
      </c>
      <c r="O225" s="13"/>
      <c r="P225" s="13"/>
      <c r="Q225" s="13"/>
      <c r="R225" s="13"/>
    </row>
    <row r="226" spans="1:18" ht="15.75" customHeight="1" x14ac:dyDescent="0.2">
      <c r="A226" s="5">
        <v>45317</v>
      </c>
      <c r="B226" s="1">
        <v>609.59997599999997</v>
      </c>
      <c r="C226" s="1">
        <v>617.830017</v>
      </c>
      <c r="D226" s="1">
        <v>605.72997999999995</v>
      </c>
      <c r="E226" s="1">
        <v>610.30999799999995</v>
      </c>
      <c r="F226" s="2">
        <f t="shared" si="31"/>
        <v>12.100037000000043</v>
      </c>
      <c r="G226" s="2">
        <f t="shared" si="32"/>
        <v>1.660033999999996</v>
      </c>
      <c r="H226" s="2">
        <f t="shared" si="33"/>
        <v>10.440003000000047</v>
      </c>
      <c r="I226" s="2">
        <f t="shared" si="34"/>
        <v>12.100037000000043</v>
      </c>
      <c r="J226" s="7">
        <f t="shared" si="35"/>
        <v>16.705010569838489</v>
      </c>
      <c r="K226" s="7">
        <f t="shared" si="36"/>
        <v>559.77342182365373</v>
      </c>
      <c r="L226" s="7">
        <f t="shared" si="37"/>
        <v>584.83093767841149</v>
      </c>
      <c r="M226" s="7">
        <f t="shared" si="38"/>
        <v>534.71590596889598</v>
      </c>
      <c r="N226" s="13">
        <f t="shared" si="39"/>
        <v>1</v>
      </c>
      <c r="O226" s="13"/>
      <c r="P226" s="13"/>
      <c r="Q226" s="13"/>
      <c r="R226" s="13"/>
    </row>
    <row r="227" spans="1:18" ht="15.75" customHeight="1" x14ac:dyDescent="0.2">
      <c r="A227" s="5">
        <v>45320</v>
      </c>
      <c r="B227" s="1">
        <v>612.32000700000003</v>
      </c>
      <c r="C227" s="1">
        <v>624.89001499999995</v>
      </c>
      <c r="D227" s="1">
        <v>609.07000700000003</v>
      </c>
      <c r="E227" s="1">
        <v>624.65002400000003</v>
      </c>
      <c r="F227" s="2">
        <f t="shared" si="31"/>
        <v>15.820007999999916</v>
      </c>
      <c r="G227" s="2">
        <f t="shared" si="32"/>
        <v>14.580016999999998</v>
      </c>
      <c r="H227" s="2">
        <f t="shared" si="33"/>
        <v>1.2399909999999181</v>
      </c>
      <c r="I227" s="2">
        <f t="shared" si="34"/>
        <v>15.820007999999916</v>
      </c>
      <c r="J227" s="7">
        <f t="shared" si="35"/>
        <v>16.616510312854633</v>
      </c>
      <c r="K227" s="7">
        <f t="shared" si="36"/>
        <v>565.95214584044857</v>
      </c>
      <c r="L227" s="7">
        <f t="shared" si="37"/>
        <v>590.87691130973053</v>
      </c>
      <c r="M227" s="7">
        <f t="shared" si="38"/>
        <v>541.0273803711666</v>
      </c>
      <c r="N227" s="13">
        <f t="shared" si="39"/>
        <v>1</v>
      </c>
      <c r="O227" s="13"/>
      <c r="P227" s="13"/>
      <c r="Q227" s="13"/>
      <c r="R227" s="13"/>
    </row>
    <row r="228" spans="1:18" ht="15.75" customHeight="1" x14ac:dyDescent="0.2">
      <c r="A228" s="5">
        <v>45321</v>
      </c>
      <c r="B228" s="1">
        <v>629</v>
      </c>
      <c r="C228" s="1">
        <v>634.92999299999997</v>
      </c>
      <c r="D228" s="1">
        <v>622.59997599999997</v>
      </c>
      <c r="E228" s="1">
        <v>627.73999000000003</v>
      </c>
      <c r="F228" s="2">
        <f t="shared" si="31"/>
        <v>12.330016999999998</v>
      </c>
      <c r="G228" s="2">
        <f t="shared" si="32"/>
        <v>10.279968999999937</v>
      </c>
      <c r="H228" s="2">
        <f t="shared" si="33"/>
        <v>2.0500480000000607</v>
      </c>
      <c r="I228" s="2">
        <f t="shared" si="34"/>
        <v>12.330016999999998</v>
      </c>
      <c r="J228" s="7">
        <f t="shared" si="35"/>
        <v>16.18786098156917</v>
      </c>
      <c r="K228" s="7">
        <f t="shared" si="36"/>
        <v>571.83670242707251</v>
      </c>
      <c r="L228" s="7">
        <f t="shared" si="37"/>
        <v>596.11849389942631</v>
      </c>
      <c r="M228" s="7">
        <f t="shared" si="38"/>
        <v>547.55491095471871</v>
      </c>
      <c r="N228" s="13">
        <f t="shared" si="39"/>
        <v>1</v>
      </c>
      <c r="O228" s="13"/>
      <c r="P228" s="13"/>
      <c r="Q228" s="13"/>
      <c r="R228" s="13"/>
    </row>
    <row r="229" spans="1:18" ht="15.75" customHeight="1" x14ac:dyDescent="0.2">
      <c r="A229" s="5">
        <v>45322</v>
      </c>
      <c r="B229" s="1">
        <v>614.40002400000003</v>
      </c>
      <c r="C229" s="1">
        <v>622.69000200000005</v>
      </c>
      <c r="D229" s="1">
        <v>607</v>
      </c>
      <c r="E229" s="1">
        <v>615.27002000000005</v>
      </c>
      <c r="F229" s="2">
        <f t="shared" ref="F229:F253" si="40">C229-D229</f>
        <v>15.69000200000005</v>
      </c>
      <c r="G229" s="2">
        <f t="shared" ref="G229:G253" si="41">ABS(C229-E228)</f>
        <v>5.0499879999999848</v>
      </c>
      <c r="H229" s="2">
        <f t="shared" ref="H229:H253" si="42">ABS(D229-E228)</f>
        <v>20.739990000000034</v>
      </c>
      <c r="I229" s="2">
        <f t="shared" ref="I229:I253" si="43">MAX(F229:H229)</f>
        <v>20.739990000000034</v>
      </c>
      <c r="J229" s="7">
        <f t="shared" ref="J229:J253" si="44">(I229*(1/$P$1))+(J228*(1-(1/$P$1)))</f>
        <v>16.643073883412256</v>
      </c>
      <c r="K229" s="7">
        <f t="shared" si="36"/>
        <v>575.97320886258944</v>
      </c>
      <c r="L229" s="7">
        <f t="shared" si="37"/>
        <v>600.93781968770782</v>
      </c>
      <c r="M229" s="7">
        <f t="shared" si="38"/>
        <v>551.00859803747107</v>
      </c>
      <c r="N229" s="13">
        <f t="shared" si="39"/>
        <v>1</v>
      </c>
      <c r="O229" s="13"/>
      <c r="P229" s="13"/>
      <c r="Q229" s="13"/>
      <c r="R229" s="13"/>
    </row>
    <row r="230" spans="1:18" ht="15.75" customHeight="1" x14ac:dyDescent="0.2">
      <c r="A230" s="5">
        <v>45323</v>
      </c>
      <c r="B230" s="1">
        <v>621</v>
      </c>
      <c r="C230" s="1">
        <v>631.90997300000004</v>
      </c>
      <c r="D230" s="1">
        <v>616.5</v>
      </c>
      <c r="E230" s="1">
        <v>630.27002000000005</v>
      </c>
      <c r="F230" s="2">
        <f t="shared" si="40"/>
        <v>15.409973000000036</v>
      </c>
      <c r="G230" s="2">
        <f t="shared" si="41"/>
        <v>16.639952999999991</v>
      </c>
      <c r="H230" s="2">
        <f t="shared" si="42"/>
        <v>1.229979999999955</v>
      </c>
      <c r="I230" s="2">
        <f t="shared" si="43"/>
        <v>16.639952999999991</v>
      </c>
      <c r="J230" s="7">
        <f t="shared" si="44"/>
        <v>16.642761795071031</v>
      </c>
      <c r="K230" s="7">
        <f t="shared" si="36"/>
        <v>581.14433373281895</v>
      </c>
      <c r="L230" s="7">
        <f t="shared" si="37"/>
        <v>606.10847642542547</v>
      </c>
      <c r="M230" s="7">
        <f t="shared" si="38"/>
        <v>556.18019104021243</v>
      </c>
      <c r="N230" s="13">
        <f t="shared" si="39"/>
        <v>1</v>
      </c>
      <c r="O230" s="13"/>
      <c r="P230" s="13"/>
      <c r="Q230" s="13"/>
      <c r="R230" s="13"/>
    </row>
    <row r="231" spans="1:18" ht="15.75" customHeight="1" x14ac:dyDescent="0.2">
      <c r="A231" s="5">
        <v>45324</v>
      </c>
      <c r="B231" s="1">
        <v>639.73999000000003</v>
      </c>
      <c r="C231" s="1">
        <v>666</v>
      </c>
      <c r="D231" s="1">
        <v>636.90002400000003</v>
      </c>
      <c r="E231" s="1">
        <v>661.59997599999997</v>
      </c>
      <c r="F231" s="2">
        <f t="shared" si="40"/>
        <v>29.09997599999997</v>
      </c>
      <c r="G231" s="2">
        <f t="shared" si="41"/>
        <v>35.729979999999955</v>
      </c>
      <c r="H231" s="2">
        <f t="shared" si="42"/>
        <v>6.6300039999999854</v>
      </c>
      <c r="I231" s="2">
        <f t="shared" si="43"/>
        <v>35.729979999999955</v>
      </c>
      <c r="J231" s="7">
        <f t="shared" si="44"/>
        <v>18.551483615563924</v>
      </c>
      <c r="K231" s="7">
        <f t="shared" si="36"/>
        <v>588.80677585350293</v>
      </c>
      <c r="L231" s="7">
        <f t="shared" si="37"/>
        <v>616.63400127684884</v>
      </c>
      <c r="M231" s="7">
        <f t="shared" si="38"/>
        <v>560.97955043015702</v>
      </c>
      <c r="N231" s="13">
        <f t="shared" si="39"/>
        <v>1</v>
      </c>
      <c r="O231" s="13"/>
      <c r="P231" s="13"/>
      <c r="Q231" s="13"/>
      <c r="R231" s="13"/>
    </row>
    <row r="232" spans="1:18" ht="15.75" customHeight="1" x14ac:dyDescent="0.2">
      <c r="A232" s="5">
        <v>45327</v>
      </c>
      <c r="B232" s="1">
        <v>682.25</v>
      </c>
      <c r="C232" s="1">
        <v>694.96997099999999</v>
      </c>
      <c r="D232" s="1">
        <v>672.04998799999998</v>
      </c>
      <c r="E232" s="1">
        <v>693.32000700000003</v>
      </c>
      <c r="F232" s="2">
        <f t="shared" si="40"/>
        <v>22.919983000000002</v>
      </c>
      <c r="G232" s="2">
        <f t="shared" si="41"/>
        <v>33.369995000000017</v>
      </c>
      <c r="H232" s="2">
        <f t="shared" si="42"/>
        <v>10.450012000000015</v>
      </c>
      <c r="I232" s="2">
        <f t="shared" si="43"/>
        <v>33.369995000000017</v>
      </c>
      <c r="J232" s="7">
        <f t="shared" si="44"/>
        <v>20.033334754007534</v>
      </c>
      <c r="K232" s="7">
        <f t="shared" si="36"/>
        <v>598.76041691507407</v>
      </c>
      <c r="L232" s="7">
        <f t="shared" si="37"/>
        <v>628.81041904608537</v>
      </c>
      <c r="M232" s="7">
        <f t="shared" si="38"/>
        <v>568.71041478406278</v>
      </c>
      <c r="N232" s="13">
        <f t="shared" si="39"/>
        <v>1</v>
      </c>
      <c r="O232" s="13"/>
      <c r="P232" s="13"/>
      <c r="Q232" s="13"/>
      <c r="R232" s="13"/>
    </row>
    <row r="233" spans="1:18" ht="15.75" customHeight="1" x14ac:dyDescent="0.2">
      <c r="A233" s="5">
        <v>45328</v>
      </c>
      <c r="B233" s="1">
        <v>696.29998799999998</v>
      </c>
      <c r="C233" s="1">
        <v>697.53997800000002</v>
      </c>
      <c r="D233" s="1">
        <v>663</v>
      </c>
      <c r="E233" s="1">
        <v>682.22997999999995</v>
      </c>
      <c r="F233" s="2">
        <f t="shared" si="40"/>
        <v>34.539978000000019</v>
      </c>
      <c r="G233" s="2">
        <f t="shared" si="41"/>
        <v>4.2199709999999868</v>
      </c>
      <c r="H233" s="2">
        <f t="shared" si="42"/>
        <v>30.320007000000032</v>
      </c>
      <c r="I233" s="2">
        <f t="shared" si="43"/>
        <v>34.539978000000019</v>
      </c>
      <c r="J233" s="7">
        <f t="shared" si="44"/>
        <v>21.483999078606786</v>
      </c>
      <c r="K233" s="7">
        <f t="shared" si="36"/>
        <v>606.70989911363836</v>
      </c>
      <c r="L233" s="7">
        <f t="shared" si="37"/>
        <v>638.93589773154849</v>
      </c>
      <c r="M233" s="7">
        <f t="shared" si="38"/>
        <v>574.48390049572822</v>
      </c>
      <c r="N233" s="13">
        <f t="shared" si="39"/>
        <v>1</v>
      </c>
      <c r="O233" s="13"/>
      <c r="P233" s="13"/>
      <c r="Q233" s="13"/>
      <c r="R233" s="13"/>
    </row>
    <row r="234" spans="1:18" ht="15.75" customHeight="1" x14ac:dyDescent="0.2">
      <c r="A234" s="5">
        <v>45329</v>
      </c>
      <c r="B234" s="1">
        <v>683.19000200000005</v>
      </c>
      <c r="C234" s="1">
        <v>702.20001200000002</v>
      </c>
      <c r="D234" s="1">
        <v>676</v>
      </c>
      <c r="E234" s="1">
        <v>700.98999000000003</v>
      </c>
      <c r="F234" s="2">
        <f t="shared" si="40"/>
        <v>26.200012000000015</v>
      </c>
      <c r="G234" s="2">
        <f t="shared" si="41"/>
        <v>19.97003200000006</v>
      </c>
      <c r="H234" s="2">
        <f t="shared" si="42"/>
        <v>6.229979999999955</v>
      </c>
      <c r="I234" s="2">
        <f t="shared" si="43"/>
        <v>26.200012000000015</v>
      </c>
      <c r="J234" s="7">
        <f t="shared" si="44"/>
        <v>21.955600370746108</v>
      </c>
      <c r="K234" s="7">
        <f t="shared" si="36"/>
        <v>615.68895538852996</v>
      </c>
      <c r="L234" s="7">
        <f t="shared" si="37"/>
        <v>648.62235594464914</v>
      </c>
      <c r="M234" s="7">
        <f t="shared" si="38"/>
        <v>582.75555483241078</v>
      </c>
      <c r="N234" s="13">
        <f t="shared" si="39"/>
        <v>1</v>
      </c>
      <c r="O234" s="13"/>
      <c r="P234" s="13"/>
      <c r="Q234" s="13"/>
      <c r="R234" s="13"/>
    </row>
    <row r="235" spans="1:18" ht="15.75" customHeight="1" x14ac:dyDescent="0.2">
      <c r="A235" s="5">
        <v>45330</v>
      </c>
      <c r="B235" s="1">
        <v>700.73999000000003</v>
      </c>
      <c r="C235" s="1">
        <v>707.94000200000005</v>
      </c>
      <c r="D235" s="1">
        <v>694.54998799999998</v>
      </c>
      <c r="E235" s="1">
        <v>696.40997300000004</v>
      </c>
      <c r="F235" s="2">
        <f t="shared" si="40"/>
        <v>13.390014000000065</v>
      </c>
      <c r="G235" s="2">
        <f t="shared" si="41"/>
        <v>6.9500120000000152</v>
      </c>
      <c r="H235" s="2">
        <f t="shared" si="42"/>
        <v>6.4400020000000495</v>
      </c>
      <c r="I235" s="2">
        <f t="shared" si="43"/>
        <v>13.390014000000065</v>
      </c>
      <c r="J235" s="7">
        <f t="shared" si="44"/>
        <v>21.099041733671505</v>
      </c>
      <c r="K235" s="7">
        <f t="shared" si="36"/>
        <v>623.37667135152708</v>
      </c>
      <c r="L235" s="7">
        <f t="shared" si="37"/>
        <v>655.02523395203434</v>
      </c>
      <c r="M235" s="7">
        <f t="shared" si="38"/>
        <v>591.72810875101982</v>
      </c>
      <c r="N235" s="13">
        <f t="shared" si="39"/>
        <v>1</v>
      </c>
      <c r="O235" s="13"/>
      <c r="P235" s="13"/>
      <c r="Q235" s="13"/>
      <c r="R235" s="13"/>
    </row>
    <row r="236" spans="1:18" ht="15.75" customHeight="1" x14ac:dyDescent="0.2">
      <c r="A236" s="5">
        <v>45331</v>
      </c>
      <c r="B236" s="1">
        <v>705.330017</v>
      </c>
      <c r="C236" s="1">
        <v>721.84997599999997</v>
      </c>
      <c r="D236" s="1">
        <v>702.11999500000002</v>
      </c>
      <c r="E236" s="1">
        <v>721.330017</v>
      </c>
      <c r="F236" s="2">
        <f t="shared" si="40"/>
        <v>19.729980999999952</v>
      </c>
      <c r="G236" s="2">
        <f t="shared" si="41"/>
        <v>25.440002999999933</v>
      </c>
      <c r="H236" s="2">
        <f t="shared" si="42"/>
        <v>5.7100219999999808</v>
      </c>
      <c r="I236" s="2">
        <f t="shared" si="43"/>
        <v>25.440002999999933</v>
      </c>
      <c r="J236" s="7">
        <f t="shared" si="44"/>
        <v>21.53313786030435</v>
      </c>
      <c r="K236" s="7">
        <f t="shared" si="36"/>
        <v>632.70556141328643</v>
      </c>
      <c r="L236" s="7">
        <f t="shared" si="37"/>
        <v>665.00526820374296</v>
      </c>
      <c r="M236" s="7">
        <f t="shared" si="38"/>
        <v>600.40585462282991</v>
      </c>
      <c r="N236" s="13">
        <f t="shared" si="39"/>
        <v>1</v>
      </c>
      <c r="O236" s="13"/>
      <c r="P236" s="13"/>
      <c r="Q236" s="13"/>
      <c r="R236" s="13"/>
    </row>
    <row r="237" spans="1:18" ht="15.75" customHeight="1" x14ac:dyDescent="0.2">
      <c r="A237" s="5">
        <v>45334</v>
      </c>
      <c r="B237" s="1">
        <v>726</v>
      </c>
      <c r="C237" s="1">
        <v>746.10998500000005</v>
      </c>
      <c r="D237" s="1">
        <v>712.5</v>
      </c>
      <c r="E237" s="1">
        <v>722.47997999999995</v>
      </c>
      <c r="F237" s="2">
        <f t="shared" si="40"/>
        <v>33.609985000000052</v>
      </c>
      <c r="G237" s="2">
        <f t="shared" si="41"/>
        <v>24.779968000000054</v>
      </c>
      <c r="H237" s="2">
        <f t="shared" si="42"/>
        <v>8.830016999999998</v>
      </c>
      <c r="I237" s="2">
        <f t="shared" si="43"/>
        <v>33.609985000000052</v>
      </c>
      <c r="J237" s="7">
        <f t="shared" si="44"/>
        <v>22.740822574273921</v>
      </c>
      <c r="K237" s="7">
        <f t="shared" si="36"/>
        <v>641.25550604059242</v>
      </c>
      <c r="L237" s="7">
        <f t="shared" si="37"/>
        <v>675.36673990200325</v>
      </c>
      <c r="M237" s="7">
        <f t="shared" si="38"/>
        <v>607.1442721791816</v>
      </c>
      <c r="N237" s="13">
        <f t="shared" si="39"/>
        <v>1</v>
      </c>
      <c r="O237" s="13"/>
      <c r="P237" s="13"/>
      <c r="Q237" s="13"/>
      <c r="R237" s="13"/>
    </row>
    <row r="238" spans="1:18" ht="15.75" customHeight="1" x14ac:dyDescent="0.2">
      <c r="A238" s="5">
        <v>45335</v>
      </c>
      <c r="B238" s="1">
        <v>704</v>
      </c>
      <c r="C238" s="1">
        <v>734.5</v>
      </c>
      <c r="D238" s="1">
        <v>696.20001200000002</v>
      </c>
      <c r="E238" s="1">
        <v>721.28002900000001</v>
      </c>
      <c r="F238" s="2">
        <f t="shared" si="40"/>
        <v>38.299987999999985</v>
      </c>
      <c r="G238" s="2">
        <f t="shared" si="41"/>
        <v>12.020020000000045</v>
      </c>
      <c r="H238" s="2">
        <f t="shared" si="42"/>
        <v>26.27996799999994</v>
      </c>
      <c r="I238" s="2">
        <f t="shared" si="43"/>
        <v>38.299987999999985</v>
      </c>
      <c r="J238" s="7">
        <f t="shared" si="44"/>
        <v>24.296739116846528</v>
      </c>
      <c r="K238" s="7">
        <f t="shared" si="36"/>
        <v>648.8768891795836</v>
      </c>
      <c r="L238" s="7">
        <f t="shared" si="37"/>
        <v>685.32199785485341</v>
      </c>
      <c r="M238" s="7">
        <f t="shared" si="38"/>
        <v>612.43178050431379</v>
      </c>
      <c r="N238" s="13">
        <f t="shared" si="39"/>
        <v>1</v>
      </c>
      <c r="O238" s="13"/>
      <c r="P238" s="13"/>
      <c r="Q238" s="13"/>
      <c r="R238" s="13"/>
    </row>
    <row r="239" spans="1:18" ht="15.75" customHeight="1" x14ac:dyDescent="0.2">
      <c r="A239" s="5">
        <v>45336</v>
      </c>
      <c r="B239" s="1">
        <v>732.02002000000005</v>
      </c>
      <c r="C239" s="1">
        <v>742.35998500000005</v>
      </c>
      <c r="D239" s="1">
        <v>719.38000499999998</v>
      </c>
      <c r="E239" s="1">
        <v>739</v>
      </c>
      <c r="F239" s="2">
        <f t="shared" si="40"/>
        <v>22.979980000000069</v>
      </c>
      <c r="G239" s="2">
        <f t="shared" si="41"/>
        <v>21.079956000000038</v>
      </c>
      <c r="H239" s="2">
        <f t="shared" si="42"/>
        <v>1.9000240000000304</v>
      </c>
      <c r="I239" s="2">
        <f t="shared" si="43"/>
        <v>22.979980000000069</v>
      </c>
      <c r="J239" s="7">
        <f t="shared" si="44"/>
        <v>24.165063205161882</v>
      </c>
      <c r="K239" s="7">
        <f t="shared" si="36"/>
        <v>657.46004259105189</v>
      </c>
      <c r="L239" s="7">
        <f t="shared" si="37"/>
        <v>693.70763739879476</v>
      </c>
      <c r="M239" s="7">
        <f t="shared" si="38"/>
        <v>621.21244778330902</v>
      </c>
      <c r="N239" s="13">
        <f t="shared" si="39"/>
        <v>1</v>
      </c>
      <c r="O239" s="13"/>
      <c r="P239" s="13"/>
      <c r="Q239" s="13"/>
      <c r="R239" s="13"/>
    </row>
    <row r="240" spans="1:18" ht="15.75" customHeight="1" x14ac:dyDescent="0.2">
      <c r="A240" s="5">
        <v>45337</v>
      </c>
      <c r="B240" s="1">
        <v>738.69000200000005</v>
      </c>
      <c r="C240" s="1">
        <v>739.75</v>
      </c>
      <c r="D240" s="1">
        <v>724</v>
      </c>
      <c r="E240" s="1">
        <v>726.580017</v>
      </c>
      <c r="F240" s="2">
        <f t="shared" si="40"/>
        <v>15.75</v>
      </c>
      <c r="G240" s="2">
        <f t="shared" si="41"/>
        <v>0.75</v>
      </c>
      <c r="H240" s="2">
        <f t="shared" si="42"/>
        <v>15</v>
      </c>
      <c r="I240" s="2">
        <f t="shared" si="43"/>
        <v>15.75</v>
      </c>
      <c r="J240" s="7">
        <f t="shared" si="44"/>
        <v>23.323556884645694</v>
      </c>
      <c r="K240" s="7">
        <f t="shared" si="36"/>
        <v>664.04289729666607</v>
      </c>
      <c r="L240" s="7">
        <f t="shared" si="37"/>
        <v>699.02823262363461</v>
      </c>
      <c r="M240" s="7">
        <f t="shared" si="38"/>
        <v>629.05756196969753</v>
      </c>
      <c r="N240" s="13">
        <f t="shared" si="39"/>
        <v>1</v>
      </c>
      <c r="O240" s="13"/>
      <c r="P240" s="13"/>
      <c r="Q240" s="13"/>
      <c r="R240" s="13"/>
    </row>
    <row r="241" spans="1:18" ht="15.75" customHeight="1" x14ac:dyDescent="0.2">
      <c r="A241" s="5">
        <v>45338</v>
      </c>
      <c r="B241" s="1">
        <v>741</v>
      </c>
      <c r="C241" s="1">
        <v>744.02002000000005</v>
      </c>
      <c r="D241" s="1">
        <v>725.01000999999997</v>
      </c>
      <c r="E241" s="1">
        <v>726.13000499999998</v>
      </c>
      <c r="F241" s="2">
        <f t="shared" si="40"/>
        <v>19.010010000000079</v>
      </c>
      <c r="G241" s="2">
        <f t="shared" si="41"/>
        <v>17.440003000000047</v>
      </c>
      <c r="H241" s="2">
        <f t="shared" si="42"/>
        <v>1.5700070000000323</v>
      </c>
      <c r="I241" s="2">
        <f t="shared" si="43"/>
        <v>19.010010000000079</v>
      </c>
      <c r="J241" s="7">
        <f t="shared" si="44"/>
        <v>22.892202196181131</v>
      </c>
      <c r="K241" s="7">
        <f t="shared" si="36"/>
        <v>669.95595517317406</v>
      </c>
      <c r="L241" s="7">
        <f t="shared" si="37"/>
        <v>704.29425846744573</v>
      </c>
      <c r="M241" s="7">
        <f t="shared" si="38"/>
        <v>635.61765187890239</v>
      </c>
      <c r="N241" s="13">
        <f t="shared" si="39"/>
        <v>1</v>
      </c>
      <c r="O241" s="13"/>
      <c r="P241" s="13"/>
      <c r="Q241" s="13"/>
      <c r="R241" s="13"/>
    </row>
    <row r="242" spans="1:18" ht="15.75" customHeight="1" x14ac:dyDescent="0.2">
      <c r="A242" s="5">
        <v>45342</v>
      </c>
      <c r="B242" s="1">
        <v>719.46997099999999</v>
      </c>
      <c r="C242" s="1">
        <v>719.55999799999995</v>
      </c>
      <c r="D242" s="1">
        <v>677.34002699999996</v>
      </c>
      <c r="E242" s="1">
        <v>694.52002000000005</v>
      </c>
      <c r="F242" s="2">
        <f t="shared" si="40"/>
        <v>42.219970999999987</v>
      </c>
      <c r="G242" s="2">
        <f t="shared" si="41"/>
        <v>6.5700070000000323</v>
      </c>
      <c r="H242" s="2">
        <f t="shared" si="42"/>
        <v>48.789978000000019</v>
      </c>
      <c r="I242" s="2">
        <f t="shared" si="43"/>
        <v>48.789978000000019</v>
      </c>
      <c r="J242" s="7">
        <f t="shared" si="44"/>
        <v>25.481979776563023</v>
      </c>
      <c r="K242" s="7">
        <f t="shared" si="36"/>
        <v>672.29538991858612</v>
      </c>
      <c r="L242" s="7">
        <f t="shared" si="37"/>
        <v>710.51835958343065</v>
      </c>
      <c r="M242" s="7">
        <f t="shared" si="38"/>
        <v>634.0724202537416</v>
      </c>
      <c r="N242" s="13">
        <f t="shared" si="39"/>
        <v>0</v>
      </c>
      <c r="O242" s="13"/>
      <c r="P242" s="13"/>
      <c r="Q242" s="13"/>
      <c r="R242" s="13"/>
    </row>
    <row r="243" spans="1:18" ht="15.75" customHeight="1" x14ac:dyDescent="0.2">
      <c r="A243" s="5">
        <v>45343</v>
      </c>
      <c r="B243" s="1">
        <v>680.05999799999995</v>
      </c>
      <c r="C243" s="1">
        <v>688.88000499999998</v>
      </c>
      <c r="D243" s="1">
        <v>662.47997999999995</v>
      </c>
      <c r="E243" s="1">
        <v>674.71997099999999</v>
      </c>
      <c r="F243" s="2">
        <f t="shared" si="40"/>
        <v>26.400025000000028</v>
      </c>
      <c r="G243" s="2">
        <f t="shared" si="41"/>
        <v>5.6400150000000622</v>
      </c>
      <c r="H243" s="2">
        <f t="shared" si="42"/>
        <v>32.04004000000009</v>
      </c>
      <c r="I243" s="2">
        <f t="shared" si="43"/>
        <v>32.04004000000009</v>
      </c>
      <c r="J243" s="7">
        <f t="shared" si="44"/>
        <v>26.13778579890673</v>
      </c>
      <c r="K243" s="7">
        <f t="shared" si="36"/>
        <v>672.52630240253029</v>
      </c>
      <c r="L243" s="7">
        <f t="shared" si="37"/>
        <v>711.73298110089036</v>
      </c>
      <c r="M243" s="7">
        <f t="shared" si="38"/>
        <v>633.31962370417023</v>
      </c>
      <c r="N243" s="13">
        <f t="shared" si="39"/>
        <v>0</v>
      </c>
      <c r="O243" s="13"/>
      <c r="P243" s="13"/>
      <c r="Q243" s="13"/>
      <c r="R243" s="13"/>
    </row>
    <row r="244" spans="1:18" ht="15.75" customHeight="1" x14ac:dyDescent="0.2">
      <c r="A244" s="5">
        <v>45344</v>
      </c>
      <c r="B244" s="1">
        <v>750.25</v>
      </c>
      <c r="C244" s="1">
        <v>785.75</v>
      </c>
      <c r="D244" s="1">
        <v>742.20001200000002</v>
      </c>
      <c r="E244" s="1">
        <v>785.38000499999998</v>
      </c>
      <c r="F244" s="2">
        <f t="shared" si="40"/>
        <v>43.549987999999985</v>
      </c>
      <c r="G244" s="2">
        <f t="shared" si="41"/>
        <v>111.03002900000001</v>
      </c>
      <c r="H244" s="2">
        <f t="shared" si="42"/>
        <v>67.480041000000028</v>
      </c>
      <c r="I244" s="2">
        <f t="shared" si="43"/>
        <v>111.03002900000001</v>
      </c>
      <c r="J244" s="7">
        <f t="shared" si="44"/>
        <v>34.627010119016056</v>
      </c>
      <c r="K244" s="7">
        <f t="shared" si="36"/>
        <v>683.27427407847983</v>
      </c>
      <c r="L244" s="7">
        <f t="shared" si="37"/>
        <v>735.21478925700387</v>
      </c>
      <c r="M244" s="7">
        <f t="shared" si="38"/>
        <v>631.3337588999558</v>
      </c>
      <c r="N244" s="13">
        <f t="shared" si="39"/>
        <v>1</v>
      </c>
      <c r="O244" s="13"/>
      <c r="P244" s="13"/>
      <c r="Q244" s="13"/>
      <c r="R244" s="13"/>
    </row>
    <row r="245" spans="1:18" ht="15.75" customHeight="1" x14ac:dyDescent="0.2">
      <c r="A245" s="5">
        <v>45345</v>
      </c>
      <c r="B245" s="1">
        <v>807.90002400000003</v>
      </c>
      <c r="C245" s="1">
        <v>823.94000200000005</v>
      </c>
      <c r="D245" s="1">
        <v>775.70001200000002</v>
      </c>
      <c r="E245" s="1">
        <v>788.169983</v>
      </c>
      <c r="F245" s="2">
        <f t="shared" si="40"/>
        <v>48.239990000000034</v>
      </c>
      <c r="G245" s="2">
        <f t="shared" si="41"/>
        <v>38.559997000000067</v>
      </c>
      <c r="H245" s="2">
        <f t="shared" si="42"/>
        <v>9.6799929999999677</v>
      </c>
      <c r="I245" s="2">
        <f t="shared" si="43"/>
        <v>48.239990000000034</v>
      </c>
      <c r="J245" s="7">
        <f t="shared" si="44"/>
        <v>35.988308107114456</v>
      </c>
      <c r="K245" s="7">
        <f t="shared" si="36"/>
        <v>693.26434159481505</v>
      </c>
      <c r="L245" s="7">
        <f t="shared" si="37"/>
        <v>747.24680375548678</v>
      </c>
      <c r="M245" s="7">
        <f t="shared" si="38"/>
        <v>639.28187943414332</v>
      </c>
      <c r="N245" s="13">
        <f t="shared" si="39"/>
        <v>1</v>
      </c>
      <c r="O245" s="13"/>
      <c r="P245" s="13"/>
      <c r="Q245" s="13"/>
      <c r="R245" s="13"/>
    </row>
    <row r="246" spans="1:18" ht="15.75" customHeight="1" x14ac:dyDescent="0.2">
      <c r="A246" s="5">
        <v>45348</v>
      </c>
      <c r="B246" s="1">
        <v>797</v>
      </c>
      <c r="C246" s="1">
        <v>806.46002199999998</v>
      </c>
      <c r="D246" s="1">
        <v>785.04998799999998</v>
      </c>
      <c r="E246" s="1">
        <v>790.919983</v>
      </c>
      <c r="F246" s="2">
        <f t="shared" si="40"/>
        <v>21.410033999999996</v>
      </c>
      <c r="G246" s="2">
        <f t="shared" si="41"/>
        <v>18.290038999999979</v>
      </c>
      <c r="H246" s="2">
        <f t="shared" si="42"/>
        <v>3.1199950000000172</v>
      </c>
      <c r="I246" s="2">
        <f t="shared" si="43"/>
        <v>21.410033999999996</v>
      </c>
      <c r="J246" s="7">
        <f t="shared" si="44"/>
        <v>34.530480696403011</v>
      </c>
      <c r="K246" s="7">
        <f t="shared" si="36"/>
        <v>702.56487887149933</v>
      </c>
      <c r="L246" s="7">
        <f t="shared" si="37"/>
        <v>754.36059991610387</v>
      </c>
      <c r="M246" s="7">
        <f t="shared" si="38"/>
        <v>650.7691578268948</v>
      </c>
      <c r="N246" s="13">
        <f t="shared" si="39"/>
        <v>1</v>
      </c>
      <c r="O246" s="13"/>
      <c r="P246" s="13"/>
      <c r="Q246" s="13"/>
      <c r="R246" s="13"/>
    </row>
    <row r="247" spans="1:18" ht="15.75" customHeight="1" x14ac:dyDescent="0.2">
      <c r="A247" s="5">
        <v>45349</v>
      </c>
      <c r="B247" s="1">
        <v>793.80999799999995</v>
      </c>
      <c r="C247" s="1">
        <v>794.79998799999998</v>
      </c>
      <c r="D247" s="1">
        <v>771.61999500000002</v>
      </c>
      <c r="E247" s="1">
        <v>787.01000999999997</v>
      </c>
      <c r="F247" s="2">
        <f t="shared" si="40"/>
        <v>23.179992999999968</v>
      </c>
      <c r="G247" s="2">
        <f t="shared" si="41"/>
        <v>3.8800049999999828</v>
      </c>
      <c r="H247" s="2">
        <f t="shared" si="42"/>
        <v>19.299987999999985</v>
      </c>
      <c r="I247" s="2">
        <f t="shared" si="43"/>
        <v>23.179992999999968</v>
      </c>
      <c r="J247" s="7">
        <f t="shared" si="44"/>
        <v>33.395431926762711</v>
      </c>
      <c r="K247" s="7">
        <f t="shared" si="36"/>
        <v>710.60727231230896</v>
      </c>
      <c r="L247" s="7">
        <f t="shared" si="37"/>
        <v>760.70042020245307</v>
      </c>
      <c r="M247" s="7">
        <f t="shared" si="38"/>
        <v>660.51412442216485</v>
      </c>
      <c r="N247" s="13">
        <f t="shared" si="39"/>
        <v>1</v>
      </c>
      <c r="O247" s="13"/>
      <c r="P247" s="13"/>
      <c r="Q247" s="13"/>
      <c r="R247" s="13"/>
    </row>
    <row r="248" spans="1:18" ht="15.75" customHeight="1" x14ac:dyDescent="0.2">
      <c r="A248" s="5">
        <v>45350</v>
      </c>
      <c r="B248" s="1">
        <v>776.20001200000002</v>
      </c>
      <c r="C248" s="1">
        <v>789.330017</v>
      </c>
      <c r="D248" s="1">
        <v>771.25</v>
      </c>
      <c r="E248" s="1">
        <v>776.63000499999998</v>
      </c>
      <c r="F248" s="2">
        <f t="shared" si="40"/>
        <v>18.080016999999998</v>
      </c>
      <c r="G248" s="2">
        <f t="shared" si="41"/>
        <v>2.3200070000000323</v>
      </c>
      <c r="H248" s="2">
        <f t="shared" si="42"/>
        <v>15.760009999999966</v>
      </c>
      <c r="I248" s="2">
        <f t="shared" si="43"/>
        <v>18.080016999999998</v>
      </c>
      <c r="J248" s="7">
        <f t="shared" si="44"/>
        <v>31.863890434086439</v>
      </c>
      <c r="K248" s="7">
        <f t="shared" si="36"/>
        <v>716.89515161589861</v>
      </c>
      <c r="L248" s="7">
        <f t="shared" si="37"/>
        <v>764.69098726702828</v>
      </c>
      <c r="M248" s="7">
        <f t="shared" si="38"/>
        <v>669.09931596476895</v>
      </c>
      <c r="N248" s="13">
        <f t="shared" si="39"/>
        <v>1</v>
      </c>
      <c r="O248" s="13"/>
      <c r="P248" s="13"/>
      <c r="Q248" s="13"/>
      <c r="R248" s="13"/>
    </row>
    <row r="249" spans="1:18" ht="15.75" customHeight="1" x14ac:dyDescent="0.2">
      <c r="A249" s="5">
        <v>45351</v>
      </c>
      <c r="B249" s="1">
        <v>790.94000200000005</v>
      </c>
      <c r="C249" s="1">
        <v>799.90002400000003</v>
      </c>
      <c r="D249" s="1">
        <v>783.5</v>
      </c>
      <c r="E249" s="1">
        <v>791.11999500000002</v>
      </c>
      <c r="F249" s="2">
        <f t="shared" si="40"/>
        <v>16.40002400000003</v>
      </c>
      <c r="G249" s="2">
        <f t="shared" si="41"/>
        <v>23.270019000000048</v>
      </c>
      <c r="H249" s="2">
        <f t="shared" si="42"/>
        <v>6.8699950000000172</v>
      </c>
      <c r="I249" s="2">
        <f t="shared" si="43"/>
        <v>23.270019000000048</v>
      </c>
      <c r="J249" s="7">
        <f t="shared" si="44"/>
        <v>31.004503290677803</v>
      </c>
      <c r="K249" s="7">
        <f t="shared" si="36"/>
        <v>723.9641843191464</v>
      </c>
      <c r="L249" s="7">
        <f t="shared" si="37"/>
        <v>770.4709392551631</v>
      </c>
      <c r="M249" s="7">
        <f t="shared" si="38"/>
        <v>677.45742938312969</v>
      </c>
      <c r="N249" s="13">
        <f t="shared" si="39"/>
        <v>1</v>
      </c>
      <c r="O249" s="13"/>
      <c r="P249" s="13"/>
      <c r="Q249" s="13"/>
      <c r="R249" s="13"/>
    </row>
    <row r="250" spans="1:18" ht="15.75" customHeight="1" x14ac:dyDescent="0.2">
      <c r="A250" s="5">
        <v>45352</v>
      </c>
      <c r="B250" s="1">
        <v>800</v>
      </c>
      <c r="C250" s="1">
        <v>823</v>
      </c>
      <c r="D250" s="1">
        <v>794.34997599999997</v>
      </c>
      <c r="E250" s="1">
        <v>822.78997800000002</v>
      </c>
      <c r="F250" s="2">
        <f t="shared" si="40"/>
        <v>28.65002400000003</v>
      </c>
      <c r="G250" s="2">
        <f t="shared" si="41"/>
        <v>31.880004999999983</v>
      </c>
      <c r="H250" s="2">
        <f t="shared" si="42"/>
        <v>3.2299809999999525</v>
      </c>
      <c r="I250" s="2">
        <f t="shared" si="43"/>
        <v>31.880004999999983</v>
      </c>
      <c r="J250" s="7">
        <f t="shared" si="44"/>
        <v>31.092053461610021</v>
      </c>
      <c r="K250" s="7">
        <f t="shared" si="36"/>
        <v>733.37616466970383</v>
      </c>
      <c r="L250" s="7">
        <f t="shared" si="37"/>
        <v>780.01424486211886</v>
      </c>
      <c r="M250" s="7">
        <f t="shared" si="38"/>
        <v>686.73808447728879</v>
      </c>
      <c r="N250" s="13">
        <f t="shared" si="39"/>
        <v>1</v>
      </c>
      <c r="O250" s="13"/>
      <c r="P250" s="13"/>
      <c r="Q250" s="13"/>
      <c r="R250" s="13"/>
    </row>
    <row r="251" spans="1:18" ht="15.75" customHeight="1" x14ac:dyDescent="0.2">
      <c r="A251" s="5">
        <v>45355</v>
      </c>
      <c r="B251" s="1">
        <v>841.29998799999998</v>
      </c>
      <c r="C251" s="1">
        <v>876.95001200000002</v>
      </c>
      <c r="D251" s="1">
        <v>837.19000200000005</v>
      </c>
      <c r="E251" s="1">
        <v>852.36999500000002</v>
      </c>
      <c r="F251" s="2">
        <f t="shared" si="40"/>
        <v>39.760009999999966</v>
      </c>
      <c r="G251" s="2">
        <f t="shared" si="41"/>
        <v>54.160033999999996</v>
      </c>
      <c r="H251" s="2">
        <f t="shared" si="42"/>
        <v>14.40002400000003</v>
      </c>
      <c r="I251" s="2">
        <f t="shared" si="43"/>
        <v>54.160033999999996</v>
      </c>
      <c r="J251" s="7">
        <f t="shared" si="44"/>
        <v>33.398851515449017</v>
      </c>
      <c r="K251" s="7">
        <f t="shared" si="36"/>
        <v>744.70891041544633</v>
      </c>
      <c r="L251" s="7">
        <f t="shared" si="37"/>
        <v>794.80718768861982</v>
      </c>
      <c r="M251" s="7">
        <f t="shared" si="38"/>
        <v>694.61063314227283</v>
      </c>
      <c r="N251" s="13">
        <f t="shared" si="39"/>
        <v>1</v>
      </c>
      <c r="O251" s="13"/>
      <c r="P251" s="13"/>
      <c r="Q251" s="13"/>
      <c r="R251" s="13"/>
    </row>
    <row r="252" spans="1:18" ht="15.75" customHeight="1" x14ac:dyDescent="0.2">
      <c r="A252" s="5">
        <v>45356</v>
      </c>
      <c r="B252" s="1">
        <v>852.70001200000002</v>
      </c>
      <c r="C252" s="1">
        <v>860.96997099999999</v>
      </c>
      <c r="D252" s="1">
        <v>834.169983</v>
      </c>
      <c r="E252" s="1">
        <v>859.64001499999995</v>
      </c>
      <c r="F252" s="2">
        <f t="shared" si="40"/>
        <v>26.799987999999985</v>
      </c>
      <c r="G252" s="2">
        <f t="shared" si="41"/>
        <v>8.5999759999999696</v>
      </c>
      <c r="H252" s="2">
        <f t="shared" si="42"/>
        <v>18.200012000000015</v>
      </c>
      <c r="I252" s="2">
        <f t="shared" si="43"/>
        <v>26.799987999999985</v>
      </c>
      <c r="J252" s="7">
        <f t="shared" si="44"/>
        <v>32.738965163904112</v>
      </c>
      <c r="K252" s="7">
        <f t="shared" si="36"/>
        <v>755.65472989968953</v>
      </c>
      <c r="L252" s="7">
        <f t="shared" si="37"/>
        <v>804.76317764554574</v>
      </c>
      <c r="M252" s="7">
        <f t="shared" si="38"/>
        <v>706.54628215383332</v>
      </c>
      <c r="N252" s="13">
        <f t="shared" si="39"/>
        <v>1</v>
      </c>
      <c r="O252" s="13"/>
      <c r="P252" s="13"/>
      <c r="Q252" s="13"/>
      <c r="R252" s="13"/>
    </row>
    <row r="253" spans="1:18" ht="15.75" customHeight="1" x14ac:dyDescent="0.2">
      <c r="A253" s="5">
        <v>45357</v>
      </c>
      <c r="B253" s="1">
        <v>880.21997099999999</v>
      </c>
      <c r="C253" s="1">
        <v>897.23999000000003</v>
      </c>
      <c r="D253" s="1">
        <v>870.29998799999998</v>
      </c>
      <c r="E253" s="1">
        <v>887</v>
      </c>
      <c r="F253" s="2">
        <f t="shared" si="40"/>
        <v>26.94000200000005</v>
      </c>
      <c r="G253" s="2">
        <f t="shared" si="41"/>
        <v>37.599975000000086</v>
      </c>
      <c r="H253" s="2">
        <f t="shared" si="42"/>
        <v>10.659973000000036</v>
      </c>
      <c r="I253" s="2">
        <f t="shared" si="43"/>
        <v>37.599975000000086</v>
      </c>
      <c r="J253" s="7">
        <f t="shared" si="44"/>
        <v>33.225066147513708</v>
      </c>
      <c r="K253" s="7">
        <f t="shared" si="36"/>
        <v>768.16380324257625</v>
      </c>
      <c r="L253" s="7">
        <f t="shared" si="37"/>
        <v>818.00140246384683</v>
      </c>
      <c r="M253" s="7">
        <f t="shared" si="38"/>
        <v>718.32620402130567</v>
      </c>
      <c r="N253" s="13">
        <f t="shared" si="39"/>
        <v>1</v>
      </c>
      <c r="O253" s="13"/>
      <c r="P253" s="13"/>
      <c r="Q253" s="13"/>
      <c r="R253" s="13"/>
    </row>
  </sheetData>
  <hyperlinks>
    <hyperlink ref="Y1" r:id="rId1" display="Full List of Templates" xr:uid="{FA8881AD-A92A-4CDF-8E92-E674610FD20C}"/>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TraderArchive</dc:creator>
  <cp:lastModifiedBy>SERGII IERMOLAIEV</cp:lastModifiedBy>
  <dcterms:created xsi:type="dcterms:W3CDTF">2023-01-26T12:28:16Z</dcterms:created>
  <dcterms:modified xsi:type="dcterms:W3CDTF">2025-01-23T18:55:54Z</dcterms:modified>
</cp:coreProperties>
</file>