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0" documentId="8_{223CAE55-A040-467C-BEE5-F3E28EFF8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39" i="1"/>
  <c r="I43" i="1"/>
  <c r="I253" i="1"/>
  <c r="I193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39" i="1"/>
  <c r="I41" i="1"/>
  <c r="I42" i="1"/>
  <c r="I44" i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40" i="1"/>
  <c r="I39" i="1"/>
  <c r="G31" i="1"/>
  <c r="H31" i="1" s="1"/>
  <c r="G32" i="1"/>
  <c r="F31" i="1"/>
  <c r="F32" i="1" s="1"/>
  <c r="G33" i="1" l="1"/>
  <c r="H32" i="1"/>
  <c r="F33" i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G34" i="1" l="1"/>
  <c r="H33" i="1"/>
  <c r="G35" i="1" l="1"/>
  <c r="H34" i="1"/>
  <c r="G36" i="1" l="1"/>
  <c r="H35" i="1"/>
  <c r="G37" i="1" l="1"/>
  <c r="H36" i="1"/>
  <c r="G38" i="1" l="1"/>
  <c r="H37" i="1"/>
  <c r="G39" i="1" l="1"/>
  <c r="H38" i="1"/>
  <c r="G40" i="1" l="1"/>
  <c r="H39" i="1"/>
  <c r="G41" i="1" l="1"/>
  <c r="H40" i="1"/>
  <c r="G42" i="1" l="1"/>
  <c r="H41" i="1"/>
  <c r="G43" i="1" l="1"/>
  <c r="H42" i="1"/>
  <c r="G44" i="1" l="1"/>
  <c r="H43" i="1"/>
  <c r="G45" i="1" l="1"/>
  <c r="H44" i="1"/>
  <c r="G46" i="1" l="1"/>
  <c r="H45" i="1"/>
  <c r="G47" i="1" l="1"/>
  <c r="H46" i="1"/>
  <c r="G48" i="1" l="1"/>
  <c r="H47" i="1"/>
  <c r="G49" i="1" l="1"/>
  <c r="H48" i="1"/>
  <c r="G50" i="1" l="1"/>
  <c r="H49" i="1"/>
  <c r="G51" i="1" l="1"/>
  <c r="H50" i="1"/>
  <c r="G52" i="1" l="1"/>
  <c r="H51" i="1"/>
  <c r="G53" i="1" l="1"/>
  <c r="H52" i="1"/>
  <c r="G54" i="1" l="1"/>
  <c r="H53" i="1"/>
  <c r="G55" i="1" l="1"/>
  <c r="H54" i="1"/>
  <c r="G56" i="1" l="1"/>
  <c r="H55" i="1"/>
  <c r="G57" i="1" l="1"/>
  <c r="H56" i="1"/>
  <c r="G58" i="1" l="1"/>
  <c r="H57" i="1"/>
  <c r="G59" i="1" l="1"/>
  <c r="H58" i="1"/>
  <c r="G60" i="1" l="1"/>
  <c r="H59" i="1"/>
  <c r="G61" i="1" l="1"/>
  <c r="H60" i="1"/>
  <c r="G62" i="1" l="1"/>
  <c r="H61" i="1"/>
  <c r="G63" i="1" l="1"/>
  <c r="H62" i="1"/>
  <c r="G64" i="1" l="1"/>
  <c r="H63" i="1"/>
  <c r="G65" i="1" l="1"/>
  <c r="H64" i="1"/>
  <c r="G66" i="1" l="1"/>
  <c r="H65" i="1"/>
  <c r="G67" i="1" l="1"/>
  <c r="H66" i="1"/>
  <c r="G68" i="1" l="1"/>
  <c r="H67" i="1"/>
  <c r="G69" i="1" l="1"/>
  <c r="H68" i="1"/>
  <c r="G70" i="1" l="1"/>
  <c r="H69" i="1"/>
  <c r="G71" i="1" l="1"/>
  <c r="H70" i="1"/>
  <c r="G72" i="1" l="1"/>
  <c r="H71" i="1"/>
  <c r="G73" i="1" l="1"/>
  <c r="H72" i="1"/>
  <c r="G74" i="1" l="1"/>
  <c r="H73" i="1"/>
  <c r="G75" i="1" l="1"/>
  <c r="H74" i="1"/>
  <c r="G76" i="1" l="1"/>
  <c r="H75" i="1"/>
  <c r="G77" i="1" l="1"/>
  <c r="H76" i="1"/>
  <c r="G78" i="1" l="1"/>
  <c r="H77" i="1"/>
  <c r="G79" i="1" l="1"/>
  <c r="H78" i="1"/>
  <c r="G80" i="1" l="1"/>
  <c r="H79" i="1"/>
  <c r="G81" i="1" l="1"/>
  <c r="H80" i="1"/>
  <c r="G82" i="1" l="1"/>
  <c r="H81" i="1"/>
  <c r="G83" i="1" l="1"/>
  <c r="H82" i="1"/>
  <c r="G84" i="1" l="1"/>
  <c r="H83" i="1"/>
  <c r="G85" i="1" l="1"/>
  <c r="H84" i="1"/>
  <c r="G86" i="1" l="1"/>
  <c r="H85" i="1"/>
  <c r="G87" i="1" l="1"/>
  <c r="H86" i="1"/>
  <c r="G88" i="1" l="1"/>
  <c r="H87" i="1"/>
  <c r="G89" i="1" l="1"/>
  <c r="H88" i="1"/>
  <c r="G90" i="1" l="1"/>
  <c r="H89" i="1"/>
  <c r="G91" i="1" l="1"/>
  <c r="H90" i="1"/>
  <c r="G92" i="1" l="1"/>
  <c r="H91" i="1"/>
  <c r="G93" i="1" l="1"/>
  <c r="H92" i="1"/>
  <c r="G94" i="1" l="1"/>
  <c r="H93" i="1"/>
  <c r="G95" i="1" l="1"/>
  <c r="H94" i="1"/>
  <c r="G96" i="1" l="1"/>
  <c r="H95" i="1"/>
  <c r="G97" i="1" l="1"/>
  <c r="H96" i="1"/>
  <c r="G98" i="1" l="1"/>
  <c r="H97" i="1"/>
  <c r="G99" i="1" l="1"/>
  <c r="H98" i="1"/>
  <c r="G100" i="1" l="1"/>
  <c r="H99" i="1"/>
  <c r="G101" i="1" l="1"/>
  <c r="H100" i="1"/>
  <c r="G102" i="1" l="1"/>
  <c r="H101" i="1"/>
  <c r="G103" i="1" l="1"/>
  <c r="H102" i="1"/>
  <c r="G104" i="1" l="1"/>
  <c r="H103" i="1"/>
  <c r="G105" i="1" l="1"/>
  <c r="H104" i="1"/>
  <c r="G106" i="1" l="1"/>
  <c r="H105" i="1"/>
  <c r="G107" i="1" l="1"/>
  <c r="H106" i="1"/>
  <c r="G108" i="1" l="1"/>
  <c r="H107" i="1"/>
  <c r="G109" i="1" l="1"/>
  <c r="H108" i="1"/>
  <c r="G110" i="1" l="1"/>
  <c r="H109" i="1"/>
  <c r="G111" i="1" l="1"/>
  <c r="H110" i="1"/>
  <c r="G112" i="1" l="1"/>
  <c r="H111" i="1"/>
  <c r="G113" i="1" l="1"/>
  <c r="H112" i="1"/>
  <c r="G114" i="1" l="1"/>
  <c r="H113" i="1"/>
  <c r="G115" i="1" l="1"/>
  <c r="H114" i="1"/>
  <c r="G116" i="1" l="1"/>
  <c r="H115" i="1"/>
  <c r="G117" i="1" l="1"/>
  <c r="H116" i="1"/>
  <c r="G118" i="1" l="1"/>
  <c r="H117" i="1"/>
  <c r="G119" i="1" l="1"/>
  <c r="H118" i="1"/>
  <c r="G120" i="1" l="1"/>
  <c r="H119" i="1"/>
  <c r="G121" i="1" l="1"/>
  <c r="H120" i="1"/>
  <c r="G122" i="1" l="1"/>
  <c r="H121" i="1"/>
  <c r="G123" i="1" l="1"/>
  <c r="H122" i="1"/>
  <c r="G124" i="1" l="1"/>
  <c r="H123" i="1"/>
  <c r="G125" i="1" l="1"/>
  <c r="H124" i="1"/>
  <c r="G126" i="1" l="1"/>
  <c r="H125" i="1"/>
  <c r="G127" i="1" l="1"/>
  <c r="H126" i="1"/>
  <c r="G128" i="1" l="1"/>
  <c r="H127" i="1"/>
  <c r="G129" i="1" l="1"/>
  <c r="H128" i="1"/>
  <c r="G130" i="1" l="1"/>
  <c r="H129" i="1"/>
  <c r="G131" i="1" l="1"/>
  <c r="H130" i="1"/>
  <c r="G132" i="1" l="1"/>
  <c r="H131" i="1"/>
  <c r="G133" i="1" l="1"/>
  <c r="H132" i="1"/>
  <c r="G134" i="1" l="1"/>
  <c r="H133" i="1"/>
  <c r="G135" i="1" l="1"/>
  <c r="H134" i="1"/>
  <c r="G136" i="1" l="1"/>
  <c r="H135" i="1"/>
  <c r="G137" i="1" l="1"/>
  <c r="H136" i="1"/>
  <c r="G138" i="1" l="1"/>
  <c r="H137" i="1"/>
  <c r="G139" i="1" l="1"/>
  <c r="H138" i="1"/>
  <c r="G140" i="1" l="1"/>
  <c r="H139" i="1"/>
  <c r="G141" i="1" l="1"/>
  <c r="H140" i="1"/>
  <c r="G142" i="1" l="1"/>
  <c r="H141" i="1"/>
  <c r="G143" i="1" l="1"/>
  <c r="H142" i="1"/>
  <c r="G144" i="1" l="1"/>
  <c r="H143" i="1"/>
  <c r="G145" i="1" l="1"/>
  <c r="H144" i="1"/>
  <c r="G146" i="1" l="1"/>
  <c r="H145" i="1"/>
  <c r="G147" i="1" l="1"/>
  <c r="H146" i="1"/>
  <c r="G148" i="1" l="1"/>
  <c r="H147" i="1"/>
  <c r="G149" i="1" l="1"/>
  <c r="H148" i="1"/>
  <c r="G150" i="1" l="1"/>
  <c r="H149" i="1"/>
  <c r="G151" i="1" l="1"/>
  <c r="H150" i="1"/>
  <c r="G152" i="1" l="1"/>
  <c r="H151" i="1"/>
  <c r="G153" i="1" l="1"/>
  <c r="H152" i="1"/>
  <c r="G154" i="1" l="1"/>
  <c r="H153" i="1"/>
  <c r="G155" i="1" l="1"/>
  <c r="H154" i="1"/>
  <c r="G156" i="1" l="1"/>
  <c r="H155" i="1"/>
  <c r="G157" i="1" l="1"/>
  <c r="H156" i="1"/>
  <c r="G158" i="1" l="1"/>
  <c r="H157" i="1"/>
  <c r="G159" i="1" l="1"/>
  <c r="H158" i="1"/>
  <c r="G160" i="1" l="1"/>
  <c r="H159" i="1"/>
  <c r="G161" i="1" l="1"/>
  <c r="H160" i="1"/>
  <c r="G162" i="1" l="1"/>
  <c r="H161" i="1"/>
  <c r="G163" i="1" l="1"/>
  <c r="H162" i="1"/>
  <c r="G164" i="1" l="1"/>
  <c r="H163" i="1"/>
  <c r="G165" i="1" l="1"/>
  <c r="H164" i="1"/>
  <c r="G166" i="1" l="1"/>
  <c r="H165" i="1"/>
  <c r="G167" i="1" l="1"/>
  <c r="H166" i="1"/>
  <c r="G168" i="1" l="1"/>
  <c r="H167" i="1"/>
  <c r="G169" i="1" l="1"/>
  <c r="H168" i="1"/>
  <c r="G170" i="1" l="1"/>
  <c r="H169" i="1"/>
  <c r="G171" i="1" l="1"/>
  <c r="H170" i="1"/>
  <c r="G172" i="1" l="1"/>
  <c r="H171" i="1"/>
  <c r="G173" i="1" l="1"/>
  <c r="H172" i="1"/>
  <c r="G174" i="1" l="1"/>
  <c r="H173" i="1"/>
  <c r="G175" i="1" l="1"/>
  <c r="H174" i="1"/>
  <c r="G176" i="1" l="1"/>
  <c r="H175" i="1"/>
  <c r="G177" i="1" l="1"/>
  <c r="H176" i="1"/>
  <c r="G178" i="1" l="1"/>
  <c r="H177" i="1"/>
  <c r="G179" i="1" l="1"/>
  <c r="H178" i="1"/>
  <c r="G180" i="1" l="1"/>
  <c r="H179" i="1"/>
  <c r="G181" i="1" l="1"/>
  <c r="H180" i="1"/>
  <c r="G182" i="1" l="1"/>
  <c r="H181" i="1"/>
  <c r="G183" i="1" l="1"/>
  <c r="H182" i="1"/>
  <c r="G184" i="1" l="1"/>
  <c r="H183" i="1"/>
  <c r="G185" i="1" l="1"/>
  <c r="H184" i="1"/>
  <c r="G186" i="1" l="1"/>
  <c r="H185" i="1"/>
  <c r="G187" i="1" l="1"/>
  <c r="H186" i="1"/>
  <c r="G188" i="1" l="1"/>
  <c r="H187" i="1"/>
  <c r="G189" i="1" l="1"/>
  <c r="H188" i="1"/>
  <c r="G190" i="1" l="1"/>
  <c r="H189" i="1"/>
  <c r="G191" i="1" l="1"/>
  <c r="H190" i="1"/>
  <c r="G192" i="1" l="1"/>
  <c r="H191" i="1"/>
  <c r="G193" i="1" l="1"/>
  <c r="H192" i="1"/>
  <c r="G194" i="1" l="1"/>
  <c r="H193" i="1"/>
  <c r="G195" i="1" l="1"/>
  <c r="H194" i="1"/>
  <c r="G196" i="1" l="1"/>
  <c r="H195" i="1"/>
  <c r="G197" i="1" l="1"/>
  <c r="H196" i="1"/>
  <c r="G198" i="1" l="1"/>
  <c r="H197" i="1"/>
  <c r="G199" i="1" l="1"/>
  <c r="H198" i="1"/>
  <c r="G200" i="1" l="1"/>
  <c r="H199" i="1"/>
  <c r="G201" i="1" l="1"/>
  <c r="H200" i="1"/>
  <c r="G202" i="1" l="1"/>
  <c r="H201" i="1"/>
  <c r="G203" i="1" l="1"/>
  <c r="H202" i="1"/>
  <c r="G204" i="1" l="1"/>
  <c r="H203" i="1"/>
  <c r="G205" i="1" l="1"/>
  <c r="H204" i="1"/>
  <c r="G206" i="1" l="1"/>
  <c r="H205" i="1"/>
  <c r="G207" i="1" l="1"/>
  <c r="H206" i="1"/>
  <c r="G208" i="1" l="1"/>
  <c r="H207" i="1"/>
  <c r="G209" i="1" l="1"/>
  <c r="H208" i="1"/>
  <c r="G210" i="1" l="1"/>
  <c r="H209" i="1"/>
  <c r="G211" i="1" l="1"/>
  <c r="H210" i="1"/>
  <c r="G212" i="1" l="1"/>
  <c r="H211" i="1"/>
  <c r="G213" i="1" l="1"/>
  <c r="H212" i="1"/>
  <c r="G214" i="1" l="1"/>
  <c r="H213" i="1"/>
  <c r="G215" i="1" l="1"/>
  <c r="H214" i="1"/>
  <c r="G216" i="1" l="1"/>
  <c r="H215" i="1"/>
  <c r="G217" i="1" l="1"/>
  <c r="H216" i="1"/>
  <c r="G218" i="1" l="1"/>
  <c r="H217" i="1"/>
  <c r="G219" i="1" l="1"/>
  <c r="H218" i="1"/>
  <c r="G220" i="1" l="1"/>
  <c r="H219" i="1"/>
  <c r="G221" i="1" l="1"/>
  <c r="H220" i="1"/>
  <c r="G222" i="1" l="1"/>
  <c r="H221" i="1"/>
  <c r="G223" i="1" l="1"/>
  <c r="H222" i="1"/>
  <c r="G224" i="1" l="1"/>
  <c r="H223" i="1"/>
  <c r="G225" i="1" l="1"/>
  <c r="H224" i="1"/>
  <c r="G226" i="1" l="1"/>
  <c r="H225" i="1"/>
  <c r="G227" i="1" l="1"/>
  <c r="H226" i="1"/>
  <c r="G228" i="1" l="1"/>
  <c r="H227" i="1"/>
  <c r="G229" i="1" l="1"/>
  <c r="H228" i="1"/>
  <c r="G230" i="1" l="1"/>
  <c r="H229" i="1"/>
  <c r="G231" i="1" l="1"/>
  <c r="H230" i="1"/>
  <c r="G232" i="1" l="1"/>
  <c r="H231" i="1"/>
  <c r="G233" i="1" l="1"/>
  <c r="H232" i="1"/>
  <c r="G234" i="1" l="1"/>
  <c r="H233" i="1"/>
  <c r="G235" i="1" l="1"/>
  <c r="H234" i="1"/>
  <c r="G236" i="1" l="1"/>
  <c r="H235" i="1"/>
  <c r="G237" i="1" l="1"/>
  <c r="H236" i="1"/>
  <c r="G238" i="1" l="1"/>
  <c r="H237" i="1"/>
  <c r="G239" i="1" l="1"/>
  <c r="H238" i="1"/>
  <c r="G240" i="1" l="1"/>
  <c r="H239" i="1"/>
  <c r="G241" i="1" l="1"/>
  <c r="H240" i="1"/>
  <c r="G242" i="1" l="1"/>
  <c r="H241" i="1"/>
  <c r="G243" i="1" l="1"/>
  <c r="H242" i="1"/>
  <c r="G244" i="1" l="1"/>
  <c r="H243" i="1"/>
  <c r="G245" i="1" l="1"/>
  <c r="H244" i="1"/>
  <c r="G246" i="1" l="1"/>
  <c r="H245" i="1"/>
  <c r="G247" i="1" l="1"/>
  <c r="H246" i="1"/>
  <c r="G248" i="1" l="1"/>
  <c r="H247" i="1"/>
  <c r="G249" i="1" l="1"/>
  <c r="H248" i="1"/>
  <c r="G250" i="1" l="1"/>
  <c r="H249" i="1"/>
  <c r="G251" i="1" l="1"/>
  <c r="H250" i="1"/>
  <c r="G252" i="1" l="1"/>
  <c r="H251" i="1"/>
  <c r="G253" i="1" l="1"/>
  <c r="H253" i="1" s="1"/>
  <c r="H252" i="1"/>
</calcChain>
</file>

<file path=xl/sharedStrings.xml><?xml version="1.0" encoding="utf-8"?>
<sst xmlns="http://schemas.openxmlformats.org/spreadsheetml/2006/main" count="17" uniqueCount="17">
  <si>
    <t>Open</t>
  </si>
  <si>
    <t>High</t>
  </si>
  <si>
    <t>Low</t>
  </si>
  <si>
    <t>Close</t>
  </si>
  <si>
    <t>Date</t>
  </si>
  <si>
    <t>Signal</t>
  </si>
  <si>
    <t>Ticker:</t>
  </si>
  <si>
    <t>NVDA</t>
  </si>
  <si>
    <t>Fast EMA</t>
  </si>
  <si>
    <t>Slow EMA</t>
  </si>
  <si>
    <t>MACD line</t>
  </si>
  <si>
    <t>Signal line</t>
  </si>
  <si>
    <t>Histogram</t>
  </si>
  <si>
    <t>Fast EMA length:</t>
  </si>
  <si>
    <t>Slow EMA length:</t>
  </si>
  <si>
    <t>Signal line  length: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</si>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</sst>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5" fillId="2" borderId="0" xfId="0" applyNumberFormat="1" applyFont="1" applyFill="1"/>
    <xf numFmtId="0" fontId="8" fillId="4" borderId="0" xfId="0" applyFont="1" applyFill="1" applyAlignment="1">
      <alignment horizontal="center" vertical="center" wrapText="1"/>
    </xf>
    <xf numFmtId="0" fontId="11" fillId="2" borderId="0" xfId="0" applyFont="1" applyFill="1"/>
    <xf numFmtId="2" fontId="5" fillId="0" borderId="0" xfId="0" applyNumberFormat="1" applyFont="1" applyFill="1"/>
    <xf numFmtId="2" fontId="6" fillId="0" borderId="0" xfId="0" applyNumberFormat="1" applyFont="1" applyFill="1"/>
    <xf numFmtId="0" fontId="10" fillId="2" borderId="0" xfId="3" applyFont="1" applyFill="1" applyAlignment="1">
      <alignment horizontal="left" vertic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16</xdr:row>
      <xdr:rowOff>76200</xdr:rowOff>
    </xdr:from>
    <xdr:to>
      <xdr:col>8</xdr:col>
      <xdr:colOff>304800</xdr:colOff>
      <xdr:row>20</xdr:row>
      <xdr:rowOff>114300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2876550" y="2895600"/>
          <a:ext cx="2181225" cy="685800"/>
        </a:xfrm>
        <a:prstGeom prst="wedgeRoundRectCallout">
          <a:avLst>
            <a:gd name="adj1" fmla="val -22447"/>
            <a:gd name="adj2" fmla="val 26719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formulas in these cells differ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columns F and G.</a:t>
          </a:r>
        </a:p>
      </xdr:txBody>
    </xdr:sp>
    <xdr:clientData/>
  </xdr:twoCellAnchor>
  <xdr:twoCellAnchor>
    <xdr:from>
      <xdr:col>7</xdr:col>
      <xdr:colOff>466725</xdr:colOff>
      <xdr:row>25</xdr:row>
      <xdr:rowOff>28576</xdr:rowOff>
    </xdr:from>
    <xdr:to>
      <xdr:col>10</xdr:col>
      <xdr:colOff>523875</xdr:colOff>
      <xdr:row>28</xdr:row>
      <xdr:rowOff>19051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9C68046E-A48D-4FC8-B89C-95D994EFA708}"/>
            </a:ext>
          </a:extLst>
        </xdr:cNvPr>
        <xdr:cNvSpPr/>
      </xdr:nvSpPr>
      <xdr:spPr>
        <a:xfrm>
          <a:off x="4572000" y="4305301"/>
          <a:ext cx="2181225" cy="476250"/>
        </a:xfrm>
        <a:prstGeom prst="wedgeRoundRectCallout">
          <a:avLst>
            <a:gd name="adj1" fmla="val -23757"/>
            <a:gd name="adj2" fmla="val 38894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this cell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 I.</a:t>
          </a:r>
        </a:p>
      </xdr:txBody>
    </xdr:sp>
    <xdr:clientData/>
  </xdr:twoCellAnchor>
  <xdr:twoCellAnchor>
    <xdr:from>
      <xdr:col>9</xdr:col>
      <xdr:colOff>647700</xdr:colOff>
      <xdr:row>29</xdr:row>
      <xdr:rowOff>9526</xdr:rowOff>
    </xdr:from>
    <xdr:to>
      <xdr:col>13</xdr:col>
      <xdr:colOff>104775</xdr:colOff>
      <xdr:row>33</xdr:row>
      <xdr:rowOff>95250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3F655F10-5F0C-4CF8-A524-2A0BF8906DD7}"/>
            </a:ext>
          </a:extLst>
        </xdr:cNvPr>
        <xdr:cNvSpPr/>
      </xdr:nvSpPr>
      <xdr:spPr>
        <a:xfrm>
          <a:off x="6048375" y="4933951"/>
          <a:ext cx="2181225" cy="733424"/>
        </a:xfrm>
        <a:prstGeom prst="wedgeRoundRectCallout">
          <a:avLst>
            <a:gd name="adj1" fmla="val -28997"/>
            <a:gd name="adj2" fmla="val 15483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buy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signal is generated when the MACD line crosses above the Signal line.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U253"/>
  <sheetViews>
    <sheetView tabSelected="1" zoomScaleNormal="100" workbookViewId="0">
      <pane ySplit="1" topLeftCell="A16" activePane="bottomLeft" state="frozen"/>
      <selection activeCell="M1" sqref="M1"/>
      <selection pane="bottomLeft" activeCell="U25" sqref="U25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9" width="9.7109375" style="1" customWidth="1"/>
    <col min="10" max="10" width="12.42578125" style="1" customWidth="1"/>
    <col min="11" max="11" width="8.140625" style="14" customWidth="1"/>
    <col min="12" max="12" width="12.140625" style="14" customWidth="1"/>
    <col min="13" max="13" width="8.140625" style="14" customWidth="1"/>
    <col min="14" max="14" width="10.7109375" style="14" customWidth="1"/>
    <col min="15" max="15" width="8.140625" style="14" customWidth="1"/>
    <col min="17" max="17" width="6.42578125" customWidth="1"/>
    <col min="18" max="18" width="9" customWidth="1"/>
    <col min="19" max="19" width="9.85546875" customWidth="1"/>
    <col min="20" max="20" width="14.42578125" customWidth="1"/>
    <col min="21" max="21" width="14.28515625" customWidth="1"/>
  </cols>
  <sheetData>
    <row r="1" spans="1:21" ht="30.7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8</v>
      </c>
      <c r="G1" s="15" t="s">
        <v>9</v>
      </c>
      <c r="H1" s="15" t="s">
        <v>10</v>
      </c>
      <c r="I1" s="15" t="s">
        <v>11</v>
      </c>
      <c r="J1" s="15" t="s">
        <v>12</v>
      </c>
      <c r="K1" s="9" t="s">
        <v>5</v>
      </c>
      <c r="L1" s="19" t="s">
        <v>13</v>
      </c>
      <c r="M1" s="19">
        <v>12</v>
      </c>
      <c r="N1" s="19" t="s">
        <v>14</v>
      </c>
      <c r="O1" s="19">
        <v>26</v>
      </c>
      <c r="P1" s="16" t="s">
        <v>15</v>
      </c>
      <c r="Q1" s="17">
        <v>9</v>
      </c>
      <c r="R1" s="10" t="s">
        <v>6</v>
      </c>
      <c r="S1" s="10" t="s">
        <v>7</v>
      </c>
      <c r="T1" s="23" t="s">
        <v>16</v>
      </c>
      <c r="U1" s="20"/>
    </row>
    <row r="2" spans="1:21" ht="12.75" x14ac:dyDescent="0.2">
      <c r="A2" s="4">
        <v>44992</v>
      </c>
      <c r="B2" s="7">
        <v>236</v>
      </c>
      <c r="C2" s="7">
        <v>241.25</v>
      </c>
      <c r="D2" s="7">
        <v>232.41000399999999</v>
      </c>
      <c r="E2" s="7">
        <v>232.88000500000001</v>
      </c>
      <c r="F2" s="2"/>
      <c r="G2" s="2"/>
      <c r="H2" s="2"/>
      <c r="I2" s="2"/>
      <c r="J2" s="2"/>
      <c r="K2" s="11"/>
      <c r="L2" s="11"/>
      <c r="M2" s="11"/>
      <c r="N2" s="11"/>
      <c r="O2" s="11"/>
      <c r="P2" s="6"/>
    </row>
    <row r="3" spans="1:21" ht="12.75" x14ac:dyDescent="0.2">
      <c r="A3" s="4">
        <v>44993</v>
      </c>
      <c r="B3" s="7">
        <v>234.86999499999999</v>
      </c>
      <c r="C3" s="7">
        <v>242</v>
      </c>
      <c r="D3" s="7">
        <v>234.240005</v>
      </c>
      <c r="E3" s="7">
        <v>241.80999800000001</v>
      </c>
      <c r="F3" s="2"/>
      <c r="G3" s="2"/>
      <c r="H3" s="2"/>
      <c r="I3" s="2"/>
      <c r="J3" s="2"/>
      <c r="K3" s="11"/>
      <c r="L3" s="11"/>
      <c r="M3" s="11"/>
      <c r="N3" s="11"/>
      <c r="O3" s="11"/>
      <c r="P3" s="6"/>
    </row>
    <row r="4" spans="1:21" ht="12.75" x14ac:dyDescent="0.2">
      <c r="A4" s="4">
        <v>44994</v>
      </c>
      <c r="B4" s="7">
        <v>241.75</v>
      </c>
      <c r="C4" s="7">
        <v>244.53999300000001</v>
      </c>
      <c r="D4" s="7">
        <v>233.83000200000001</v>
      </c>
      <c r="E4" s="7">
        <v>234.36000100000001</v>
      </c>
      <c r="F4" s="2"/>
      <c r="G4" s="2"/>
      <c r="H4" s="2"/>
      <c r="I4" s="2"/>
      <c r="J4" s="2"/>
      <c r="K4" s="11"/>
      <c r="L4" s="11"/>
      <c r="M4" s="11"/>
      <c r="N4" s="11"/>
      <c r="O4" s="11"/>
      <c r="P4" s="6"/>
    </row>
    <row r="5" spans="1:21" ht="12.75" x14ac:dyDescent="0.2">
      <c r="A5" s="4">
        <v>44995</v>
      </c>
      <c r="B5" s="7">
        <v>234.08999600000001</v>
      </c>
      <c r="C5" s="7">
        <v>236.270004</v>
      </c>
      <c r="D5" s="7">
        <v>227.259995</v>
      </c>
      <c r="E5" s="7">
        <v>229.64999399999999</v>
      </c>
      <c r="F5" s="2"/>
      <c r="G5" s="2"/>
      <c r="H5" s="2"/>
      <c r="I5" s="2"/>
      <c r="J5" s="2"/>
      <c r="K5" s="11"/>
      <c r="L5" s="11"/>
      <c r="M5" s="11"/>
      <c r="N5" s="11"/>
      <c r="O5" s="11"/>
      <c r="P5" s="6"/>
    </row>
    <row r="6" spans="1:21" ht="12.75" x14ac:dyDescent="0.2">
      <c r="A6" s="4">
        <v>44998</v>
      </c>
      <c r="B6" s="7">
        <v>227.520004</v>
      </c>
      <c r="C6" s="7">
        <v>232.979996</v>
      </c>
      <c r="D6" s="7">
        <v>222.970001</v>
      </c>
      <c r="E6" s="7">
        <v>229.66000399999999</v>
      </c>
      <c r="F6" s="2"/>
      <c r="G6" s="2"/>
      <c r="H6" s="2"/>
      <c r="I6" s="2"/>
      <c r="J6" s="2"/>
      <c r="K6" s="11"/>
      <c r="L6" s="11"/>
      <c r="M6" s="11"/>
      <c r="N6" s="11"/>
      <c r="O6" s="11"/>
      <c r="P6" s="6"/>
    </row>
    <row r="7" spans="1:21" ht="12.75" x14ac:dyDescent="0.2">
      <c r="A7" s="4">
        <v>44999</v>
      </c>
      <c r="B7" s="7">
        <v>234.96000699999999</v>
      </c>
      <c r="C7" s="7">
        <v>242.19000199999999</v>
      </c>
      <c r="D7" s="7">
        <v>234.60000600000001</v>
      </c>
      <c r="E7" s="7">
        <v>240.63000500000001</v>
      </c>
      <c r="F7" s="2"/>
      <c r="G7" s="2"/>
      <c r="H7" s="2"/>
      <c r="I7" s="2"/>
      <c r="J7" s="2"/>
      <c r="K7" s="11"/>
      <c r="L7" s="11"/>
      <c r="M7" s="11"/>
      <c r="N7" s="11"/>
      <c r="O7" s="11"/>
      <c r="P7" s="6"/>
    </row>
    <row r="8" spans="1:21" ht="12.75" x14ac:dyDescent="0.2">
      <c r="A8" s="4">
        <v>45000</v>
      </c>
      <c r="B8" s="7">
        <v>237.61000100000001</v>
      </c>
      <c r="C8" s="7">
        <v>242.86000100000001</v>
      </c>
      <c r="D8" s="7">
        <v>233.60000600000001</v>
      </c>
      <c r="E8" s="7">
        <v>242.279999</v>
      </c>
      <c r="F8" s="2"/>
      <c r="G8" s="2"/>
      <c r="H8" s="2"/>
      <c r="I8" s="2"/>
      <c r="J8" s="2"/>
      <c r="K8" s="11"/>
      <c r="L8" s="11"/>
      <c r="M8" s="11"/>
      <c r="N8" s="11"/>
      <c r="O8" s="11"/>
      <c r="P8" s="6"/>
    </row>
    <row r="9" spans="1:21" ht="12.75" x14ac:dyDescent="0.2">
      <c r="A9" s="4">
        <v>45001</v>
      </c>
      <c r="B9" s="7">
        <v>240.270004</v>
      </c>
      <c r="C9" s="7">
        <v>255.88000500000001</v>
      </c>
      <c r="D9" s="7">
        <v>238.94000199999999</v>
      </c>
      <c r="E9" s="7">
        <v>255.41000399999999</v>
      </c>
      <c r="F9" s="2"/>
      <c r="G9" s="2"/>
      <c r="H9" s="2"/>
      <c r="I9" s="2"/>
      <c r="J9" s="2"/>
      <c r="K9" s="11"/>
      <c r="L9" s="11"/>
      <c r="M9" s="11"/>
      <c r="N9" s="11"/>
      <c r="O9" s="11"/>
      <c r="P9" s="6"/>
    </row>
    <row r="10" spans="1:21" ht="12.75" x14ac:dyDescent="0.2">
      <c r="A10" s="4">
        <v>45002</v>
      </c>
      <c r="B10" s="7">
        <v>259.82000699999998</v>
      </c>
      <c r="C10" s="7">
        <v>263.98998999999998</v>
      </c>
      <c r="D10" s="7">
        <v>256.67999300000002</v>
      </c>
      <c r="E10" s="7">
        <v>257.25</v>
      </c>
      <c r="F10" s="2"/>
      <c r="G10" s="2"/>
      <c r="H10" s="2"/>
      <c r="I10" s="2"/>
      <c r="J10" s="2"/>
      <c r="K10" s="11"/>
      <c r="L10" s="11"/>
      <c r="M10" s="11"/>
      <c r="N10" s="11"/>
      <c r="O10" s="11"/>
      <c r="P10" s="6"/>
    </row>
    <row r="11" spans="1:21" ht="12.75" x14ac:dyDescent="0.2">
      <c r="A11" s="4">
        <v>45005</v>
      </c>
      <c r="B11" s="7">
        <v>256.14999399999999</v>
      </c>
      <c r="C11" s="7">
        <v>260.23998999999998</v>
      </c>
      <c r="D11" s="7">
        <v>251.300003</v>
      </c>
      <c r="E11" s="7">
        <v>259</v>
      </c>
      <c r="F11" s="2"/>
      <c r="G11" s="2"/>
      <c r="H11" s="2"/>
      <c r="I11" s="2"/>
      <c r="J11" s="2"/>
      <c r="K11" s="11"/>
      <c r="L11" s="11"/>
      <c r="M11" s="11"/>
      <c r="N11" s="11"/>
      <c r="O11" s="11"/>
      <c r="P11" s="6"/>
    </row>
    <row r="12" spans="1:21" ht="12.75" x14ac:dyDescent="0.2">
      <c r="A12" s="4">
        <v>45006</v>
      </c>
      <c r="B12" s="7">
        <v>261.79998799999998</v>
      </c>
      <c r="C12" s="7">
        <v>263.92001299999998</v>
      </c>
      <c r="D12" s="7">
        <v>253.80999800000001</v>
      </c>
      <c r="E12" s="7">
        <v>261.98998999999998</v>
      </c>
      <c r="F12" s="2"/>
      <c r="G12" s="2"/>
      <c r="H12" s="2"/>
      <c r="I12" s="2"/>
      <c r="J12" s="2"/>
      <c r="K12" s="11"/>
      <c r="L12" s="11"/>
      <c r="M12" s="11"/>
      <c r="N12" s="11"/>
      <c r="O12" s="11"/>
      <c r="P12" s="6"/>
    </row>
    <row r="13" spans="1:21" ht="12.75" x14ac:dyDescent="0.2">
      <c r="A13" s="4">
        <v>45007</v>
      </c>
      <c r="B13" s="7">
        <v>264.25</v>
      </c>
      <c r="C13" s="7">
        <v>275.89001500000001</v>
      </c>
      <c r="D13" s="7">
        <v>262.36999500000002</v>
      </c>
      <c r="E13" s="7">
        <v>264.67999300000002</v>
      </c>
      <c r="F13" s="2"/>
      <c r="G13" s="2"/>
      <c r="H13" s="2"/>
      <c r="I13" s="2"/>
      <c r="J13" s="2"/>
      <c r="K13" s="11"/>
      <c r="L13" s="11"/>
      <c r="M13" s="11"/>
      <c r="N13" s="11"/>
      <c r="O13" s="11"/>
      <c r="P13" s="6"/>
    </row>
    <row r="14" spans="1:21" ht="12.75" x14ac:dyDescent="0.2">
      <c r="A14" s="4">
        <v>45008</v>
      </c>
      <c r="B14" s="7">
        <v>271.14999399999999</v>
      </c>
      <c r="C14" s="7">
        <v>274.98998999999998</v>
      </c>
      <c r="D14" s="7">
        <v>266.89999399999999</v>
      </c>
      <c r="E14" s="7">
        <v>271.91000400000001</v>
      </c>
      <c r="F14" s="2"/>
      <c r="G14" s="2"/>
      <c r="H14" s="2"/>
      <c r="I14" s="2"/>
      <c r="J14" s="2"/>
      <c r="K14" s="11"/>
      <c r="L14" s="11"/>
      <c r="M14" s="11"/>
      <c r="N14" s="11"/>
      <c r="O14" s="11"/>
      <c r="P14" s="6"/>
    </row>
    <row r="15" spans="1:21" ht="12.75" x14ac:dyDescent="0.2">
      <c r="A15" s="4">
        <v>45009</v>
      </c>
      <c r="B15" s="7">
        <v>270.30999800000001</v>
      </c>
      <c r="C15" s="7">
        <v>271.67001299999998</v>
      </c>
      <c r="D15" s="7">
        <v>263.54998799999998</v>
      </c>
      <c r="E15" s="7">
        <v>267.790009</v>
      </c>
      <c r="F15" s="2"/>
      <c r="G15" s="2"/>
      <c r="H15" s="2"/>
      <c r="I15" s="2"/>
      <c r="J15" s="2"/>
      <c r="K15" s="11"/>
      <c r="L15" s="11"/>
      <c r="M15" s="11"/>
      <c r="N15" s="11"/>
      <c r="O15" s="11"/>
      <c r="P15" s="6"/>
    </row>
    <row r="16" spans="1:21" ht="12.75" x14ac:dyDescent="0.2">
      <c r="A16" s="4">
        <v>45012</v>
      </c>
      <c r="B16" s="7">
        <v>268.36999500000002</v>
      </c>
      <c r="C16" s="7">
        <v>270</v>
      </c>
      <c r="D16" s="7">
        <v>263.64999399999999</v>
      </c>
      <c r="E16" s="7">
        <v>265.30999800000001</v>
      </c>
      <c r="F16" s="2"/>
      <c r="G16" s="2"/>
      <c r="H16" s="2"/>
      <c r="I16" s="2"/>
      <c r="J16" s="2"/>
      <c r="K16" s="11"/>
      <c r="L16" s="11"/>
      <c r="M16" s="11"/>
      <c r="N16" s="11"/>
      <c r="O16" s="11"/>
      <c r="P16" s="6"/>
    </row>
    <row r="17" spans="1:16" ht="12.75" x14ac:dyDescent="0.2">
      <c r="A17" s="4">
        <v>45013</v>
      </c>
      <c r="B17" s="7">
        <v>264.47000100000002</v>
      </c>
      <c r="C17" s="7">
        <v>265.13000499999998</v>
      </c>
      <c r="D17" s="7">
        <v>258.5</v>
      </c>
      <c r="E17" s="7">
        <v>264.10000600000001</v>
      </c>
      <c r="F17" s="2"/>
      <c r="G17" s="2"/>
      <c r="H17" s="2"/>
      <c r="I17" s="2"/>
      <c r="J17" s="2"/>
      <c r="K17" s="12"/>
      <c r="L17" s="12"/>
      <c r="M17" s="12"/>
      <c r="N17" s="12"/>
      <c r="O17" s="12"/>
      <c r="P17" s="3"/>
    </row>
    <row r="18" spans="1:16" ht="12.75" x14ac:dyDescent="0.2">
      <c r="A18" s="4">
        <v>45014</v>
      </c>
      <c r="B18" s="7">
        <v>268.25</v>
      </c>
      <c r="C18" s="7">
        <v>270.77999899999998</v>
      </c>
      <c r="D18" s="7">
        <v>265.97000100000002</v>
      </c>
      <c r="E18" s="7">
        <v>269.83999599999999</v>
      </c>
      <c r="F18" s="2"/>
      <c r="G18" s="2"/>
      <c r="H18" s="2"/>
      <c r="I18" s="2"/>
      <c r="J18" s="2"/>
      <c r="K18" s="12"/>
      <c r="L18" s="12"/>
      <c r="M18" s="12"/>
      <c r="N18" s="12"/>
      <c r="O18" s="12"/>
      <c r="P18" s="3"/>
    </row>
    <row r="19" spans="1:16" ht="12.75" x14ac:dyDescent="0.2">
      <c r="A19" s="4">
        <v>45015</v>
      </c>
      <c r="B19" s="7">
        <v>272.290009</v>
      </c>
      <c r="C19" s="7">
        <v>274.98998999999998</v>
      </c>
      <c r="D19" s="7">
        <v>271.01998900000001</v>
      </c>
      <c r="E19" s="7">
        <v>273.82998700000002</v>
      </c>
      <c r="F19" s="2"/>
      <c r="G19" s="2"/>
      <c r="H19" s="2"/>
      <c r="I19" s="2"/>
      <c r="J19" s="2"/>
      <c r="K19" s="12"/>
      <c r="L19" s="12"/>
      <c r="M19" s="12"/>
      <c r="N19" s="12"/>
      <c r="O19" s="12"/>
      <c r="P19" s="3"/>
    </row>
    <row r="20" spans="1:16" ht="12.75" x14ac:dyDescent="0.2">
      <c r="A20" s="4">
        <v>45016</v>
      </c>
      <c r="B20" s="7">
        <v>271.39999399999999</v>
      </c>
      <c r="C20" s="7">
        <v>278.33999599999999</v>
      </c>
      <c r="D20" s="7">
        <v>271.04998799999998</v>
      </c>
      <c r="E20" s="7">
        <v>277.76998900000001</v>
      </c>
      <c r="F20" s="2"/>
      <c r="G20" s="2"/>
      <c r="H20" s="2"/>
      <c r="I20" s="2"/>
      <c r="J20" s="2"/>
      <c r="K20" s="12"/>
      <c r="L20" s="12"/>
      <c r="M20" s="12"/>
      <c r="N20" s="12"/>
      <c r="O20" s="12"/>
      <c r="P20" s="3"/>
    </row>
    <row r="21" spans="1:16" ht="12.75" x14ac:dyDescent="0.2">
      <c r="A21" s="4">
        <v>45019</v>
      </c>
      <c r="B21" s="7">
        <v>275.08999599999999</v>
      </c>
      <c r="C21" s="7">
        <v>280</v>
      </c>
      <c r="D21" s="7">
        <v>273.35998499999999</v>
      </c>
      <c r="E21" s="7">
        <v>279.64999399999999</v>
      </c>
      <c r="F21" s="2"/>
      <c r="G21" s="2"/>
      <c r="H21" s="2"/>
      <c r="I21" s="2"/>
      <c r="J21" s="2"/>
      <c r="K21" s="13"/>
      <c r="L21" s="13"/>
      <c r="M21" s="13"/>
      <c r="N21" s="13"/>
      <c r="O21" s="13"/>
      <c r="P21" s="3"/>
    </row>
    <row r="22" spans="1:16" ht="12.75" x14ac:dyDescent="0.2">
      <c r="A22" s="4">
        <v>45020</v>
      </c>
      <c r="B22" s="7">
        <v>279.66000400000001</v>
      </c>
      <c r="C22" s="7">
        <v>280</v>
      </c>
      <c r="D22" s="7">
        <v>273.07000699999998</v>
      </c>
      <c r="E22" s="7">
        <v>274.52999899999998</v>
      </c>
      <c r="F22" s="2"/>
      <c r="G22" s="2"/>
      <c r="H22" s="2"/>
      <c r="I22" s="2"/>
      <c r="J22" s="2"/>
      <c r="K22" s="13"/>
      <c r="L22" s="13"/>
      <c r="M22" s="13"/>
      <c r="N22" s="13"/>
      <c r="O22" s="13"/>
      <c r="P22" s="3"/>
    </row>
    <row r="23" spans="1:16" ht="12.75" x14ac:dyDescent="0.2">
      <c r="A23" s="4">
        <v>45021</v>
      </c>
      <c r="B23" s="7">
        <v>268.290009</v>
      </c>
      <c r="C23" s="7">
        <v>269.98001099999999</v>
      </c>
      <c r="D23" s="7">
        <v>263.95001200000002</v>
      </c>
      <c r="E23" s="7">
        <v>268.80999800000001</v>
      </c>
      <c r="F23" s="2"/>
      <c r="G23" s="2"/>
      <c r="H23" s="2"/>
      <c r="I23" s="2"/>
      <c r="J23" s="2"/>
      <c r="K23" s="13"/>
      <c r="L23" s="13"/>
      <c r="M23" s="13"/>
      <c r="N23" s="13"/>
      <c r="O23" s="13"/>
      <c r="P23" s="3"/>
    </row>
    <row r="24" spans="1:16" ht="12.75" x14ac:dyDescent="0.2">
      <c r="A24" s="4">
        <v>45022</v>
      </c>
      <c r="B24" s="7">
        <v>265.83999599999999</v>
      </c>
      <c r="C24" s="7">
        <v>270.79998799999998</v>
      </c>
      <c r="D24" s="7">
        <v>264.26998900000001</v>
      </c>
      <c r="E24" s="7">
        <v>270.36999500000002</v>
      </c>
      <c r="F24" s="2"/>
      <c r="G24" s="2"/>
      <c r="H24" s="2"/>
      <c r="I24" s="2"/>
      <c r="J24" s="2"/>
      <c r="K24" s="13"/>
      <c r="L24" s="13"/>
      <c r="M24" s="13"/>
      <c r="N24" s="13"/>
      <c r="O24" s="13"/>
      <c r="P24" s="3"/>
    </row>
    <row r="25" spans="1:16" ht="12.75" x14ac:dyDescent="0.2">
      <c r="A25" s="4">
        <v>45026</v>
      </c>
      <c r="B25" s="7">
        <v>268.23001099999999</v>
      </c>
      <c r="C25" s="7">
        <v>276.209991</v>
      </c>
      <c r="D25" s="7">
        <v>266.69000199999999</v>
      </c>
      <c r="E25" s="7">
        <v>275.790009</v>
      </c>
      <c r="F25" s="2"/>
      <c r="G25" s="2"/>
      <c r="H25" s="2"/>
      <c r="I25" s="2"/>
      <c r="J25" s="2"/>
      <c r="K25" s="13"/>
      <c r="L25" s="13"/>
      <c r="M25" s="13"/>
      <c r="N25" s="13"/>
      <c r="O25" s="13"/>
      <c r="P25" s="3"/>
    </row>
    <row r="26" spans="1:16" ht="12.75" x14ac:dyDescent="0.2">
      <c r="A26" s="4">
        <v>45027</v>
      </c>
      <c r="B26" s="7">
        <v>277.23998999999998</v>
      </c>
      <c r="C26" s="7">
        <v>277.89999399999999</v>
      </c>
      <c r="D26" s="7">
        <v>271.26001000000002</v>
      </c>
      <c r="E26" s="7">
        <v>271.69000199999999</v>
      </c>
      <c r="F26" s="2"/>
      <c r="G26" s="2"/>
      <c r="H26" s="2"/>
      <c r="I26" s="2"/>
      <c r="J26" s="2"/>
      <c r="K26" s="13"/>
      <c r="L26" s="13"/>
      <c r="M26" s="13"/>
      <c r="N26" s="13"/>
      <c r="O26" s="13"/>
      <c r="P26" s="3"/>
    </row>
    <row r="27" spans="1:16" ht="12.75" x14ac:dyDescent="0.2">
      <c r="A27" s="4">
        <v>45028</v>
      </c>
      <c r="B27" s="7">
        <v>273.70001200000002</v>
      </c>
      <c r="C27" s="7">
        <v>274.67999300000002</v>
      </c>
      <c r="D27" s="7">
        <v>264.48001099999999</v>
      </c>
      <c r="E27" s="7">
        <v>264.95001200000002</v>
      </c>
      <c r="F27" s="2"/>
      <c r="G27" s="2"/>
      <c r="H27" s="2"/>
      <c r="I27" s="2"/>
      <c r="J27" s="2"/>
      <c r="K27" s="13"/>
      <c r="L27" s="13"/>
      <c r="M27" s="13"/>
      <c r="N27" s="13"/>
      <c r="O27" s="13"/>
      <c r="P27" s="3"/>
    </row>
    <row r="28" spans="1:16" ht="12.75" x14ac:dyDescent="0.2">
      <c r="A28" s="4">
        <v>45029</v>
      </c>
      <c r="B28" s="7">
        <v>267.33999599999999</v>
      </c>
      <c r="C28" s="7">
        <v>268.86999500000002</v>
      </c>
      <c r="D28" s="7">
        <v>263.290009</v>
      </c>
      <c r="E28" s="7">
        <v>264.63000499999998</v>
      </c>
      <c r="F28" s="2"/>
      <c r="G28" s="2"/>
      <c r="H28" s="2"/>
      <c r="I28" s="2"/>
      <c r="J28" s="2"/>
      <c r="K28" s="13"/>
      <c r="L28" s="13"/>
      <c r="M28" s="13"/>
      <c r="N28" s="13"/>
      <c r="O28" s="13"/>
      <c r="P28" s="3"/>
    </row>
    <row r="29" spans="1:16" ht="12.75" x14ac:dyDescent="0.2">
      <c r="A29" s="4">
        <v>45030</v>
      </c>
      <c r="B29" s="7">
        <v>265.040009</v>
      </c>
      <c r="C29" s="7">
        <v>268.82998700000002</v>
      </c>
      <c r="D29" s="7">
        <v>262.20001200000002</v>
      </c>
      <c r="E29" s="7">
        <v>267.57998700000002</v>
      </c>
      <c r="F29" s="2"/>
      <c r="G29" s="2"/>
      <c r="H29" s="2"/>
      <c r="I29" s="2"/>
      <c r="J29" s="2"/>
      <c r="K29" s="13"/>
      <c r="L29" s="13"/>
      <c r="M29" s="13"/>
      <c r="N29" s="13"/>
      <c r="O29" s="13"/>
      <c r="P29" s="3"/>
    </row>
    <row r="30" spans="1:16" ht="12.75" x14ac:dyDescent="0.2">
      <c r="A30" s="4">
        <v>45033</v>
      </c>
      <c r="B30" s="7">
        <v>265.64999399999999</v>
      </c>
      <c r="C30" s="7">
        <v>270.05999800000001</v>
      </c>
      <c r="D30" s="7">
        <v>264.32998700000002</v>
      </c>
      <c r="E30" s="7">
        <v>270.01998900000001</v>
      </c>
      <c r="F30" s="2"/>
      <c r="G30" s="2"/>
      <c r="H30" s="2"/>
      <c r="I30" s="2"/>
      <c r="J30" s="2"/>
      <c r="K30" s="13"/>
      <c r="L30" s="13"/>
      <c r="M30" s="13"/>
      <c r="N30" s="13"/>
      <c r="O30" s="13"/>
      <c r="P30" s="3"/>
    </row>
    <row r="31" spans="1:16" ht="12.75" x14ac:dyDescent="0.2">
      <c r="A31" s="4">
        <v>45034</v>
      </c>
      <c r="B31" s="7">
        <v>275.32998700000002</v>
      </c>
      <c r="C31" s="7">
        <v>281.10000600000001</v>
      </c>
      <c r="D31" s="7">
        <v>273.57000699999998</v>
      </c>
      <c r="E31" s="7">
        <v>276.67001299999998</v>
      </c>
      <c r="F31" s="18">
        <f>AVERAGE(INDEX(E:E,ROW()-$M$1+1):INDEX(E:E,ROW()))</f>
        <v>271.871666</v>
      </c>
      <c r="G31" s="18">
        <f>AVERAGE(INDEX(E:E,ROW()-$O$1+1):INDEX(E:E,ROW()))</f>
        <v>264.8515379615385</v>
      </c>
      <c r="H31" s="22">
        <f>F31-G31</f>
        <v>7.0201280384615075</v>
      </c>
      <c r="I31" s="21"/>
      <c r="J31" s="21"/>
      <c r="K31" s="13"/>
      <c r="L31" s="13"/>
      <c r="M31" s="13"/>
      <c r="N31" s="13"/>
      <c r="O31" s="13"/>
      <c r="P31" s="3"/>
    </row>
    <row r="32" spans="1:16" ht="12.75" x14ac:dyDescent="0.2">
      <c r="A32" s="4">
        <v>45035</v>
      </c>
      <c r="B32" s="7">
        <v>273.60998499999999</v>
      </c>
      <c r="C32" s="7">
        <v>280</v>
      </c>
      <c r="D32" s="7">
        <v>272.32000699999998</v>
      </c>
      <c r="E32" s="7">
        <v>279.30999800000001</v>
      </c>
      <c r="F32" s="7">
        <f>E32*(2/($M$1+1))+F31*(1-(2/($M$1+1)))</f>
        <v>273.0160247692308</v>
      </c>
      <c r="G32" s="7">
        <f>E32*(2/($O$1+1))+G31*(1-(2/($O$1+1)))</f>
        <v>265.92253500142454</v>
      </c>
      <c r="H32" s="22">
        <f t="shared" ref="H32:H95" si="0">F32-G32</f>
        <v>7.0934897678062612</v>
      </c>
      <c r="I32" s="21"/>
      <c r="J32" s="7"/>
      <c r="K32" s="13"/>
      <c r="L32" s="13"/>
      <c r="M32" s="13"/>
      <c r="N32" s="13"/>
      <c r="O32" s="13"/>
      <c r="P32" s="3"/>
    </row>
    <row r="33" spans="1:16" ht="12.75" x14ac:dyDescent="0.2">
      <c r="A33" s="4">
        <v>45036</v>
      </c>
      <c r="B33" s="7">
        <v>276.709991</v>
      </c>
      <c r="C33" s="7">
        <v>280.29998799999998</v>
      </c>
      <c r="D33" s="7">
        <v>270</v>
      </c>
      <c r="E33" s="7">
        <v>271.040009</v>
      </c>
      <c r="F33" s="7">
        <f t="shared" ref="F33:F96" si="1">E33*(2/($M$1+1))+F32*(1-(2/($M$1+1)))</f>
        <v>272.71202234319526</v>
      </c>
      <c r="G33" s="7">
        <f t="shared" ref="G33:G96" si="2">E33*(2/($O$1+1))+G32*(1-(2/($O$1+1)))</f>
        <v>266.30160714946715</v>
      </c>
      <c r="H33" s="22">
        <f t="shared" si="0"/>
        <v>6.4104151937281131</v>
      </c>
      <c r="I33" s="21"/>
      <c r="J33" s="7"/>
      <c r="K33" s="13"/>
      <c r="L33" s="13"/>
      <c r="M33" s="13"/>
      <c r="N33" s="13"/>
      <c r="O33" s="13"/>
      <c r="P33" s="3"/>
    </row>
    <row r="34" spans="1:16" ht="12.75" x14ac:dyDescent="0.2">
      <c r="A34" s="4">
        <v>45037</v>
      </c>
      <c r="B34" s="7">
        <v>269.51998900000001</v>
      </c>
      <c r="C34" s="7">
        <v>271.82998700000002</v>
      </c>
      <c r="D34" s="7">
        <v>267.22000100000002</v>
      </c>
      <c r="E34" s="7">
        <v>271.19000199999999</v>
      </c>
      <c r="F34" s="7">
        <f t="shared" si="1"/>
        <v>272.47786536731905</v>
      </c>
      <c r="G34" s="7">
        <f t="shared" si="2"/>
        <v>266.66371047172885</v>
      </c>
      <c r="H34" s="22">
        <f t="shared" si="0"/>
        <v>5.8141548955902067</v>
      </c>
      <c r="I34" s="21"/>
      <c r="J34" s="7"/>
      <c r="K34" s="13"/>
      <c r="L34" s="13"/>
      <c r="M34" s="13"/>
      <c r="N34" s="13"/>
      <c r="O34" s="13"/>
      <c r="P34" s="3"/>
    </row>
    <row r="35" spans="1:16" ht="12.75" x14ac:dyDescent="0.2">
      <c r="A35" s="4">
        <v>45040</v>
      </c>
      <c r="B35" s="7">
        <v>270.13000499999998</v>
      </c>
      <c r="C35" s="7">
        <v>273.66000400000001</v>
      </c>
      <c r="D35" s="7">
        <v>266.709991</v>
      </c>
      <c r="E35" s="7">
        <v>270.42001299999998</v>
      </c>
      <c r="F35" s="7">
        <f t="shared" si="1"/>
        <v>272.1612726954238</v>
      </c>
      <c r="G35" s="7">
        <f t="shared" si="2"/>
        <v>266.94195510345264</v>
      </c>
      <c r="H35" s="22">
        <f t="shared" si="0"/>
        <v>5.2193175919711621</v>
      </c>
      <c r="I35" s="21"/>
      <c r="J35" s="7"/>
      <c r="K35" s="13"/>
      <c r="L35" s="13"/>
      <c r="M35" s="13"/>
      <c r="N35" s="13"/>
      <c r="O35" s="13"/>
      <c r="P35" s="3"/>
    </row>
    <row r="36" spans="1:16" ht="12.75" x14ac:dyDescent="0.2">
      <c r="A36" s="4">
        <v>45041</v>
      </c>
      <c r="B36" s="7">
        <v>270.77999899999998</v>
      </c>
      <c r="C36" s="7">
        <v>272.47000100000002</v>
      </c>
      <c r="D36" s="7">
        <v>262.25</v>
      </c>
      <c r="E36" s="7">
        <v>262.41000400000001</v>
      </c>
      <c r="F36" s="7">
        <f t="shared" si="1"/>
        <v>270.66107751151242</v>
      </c>
      <c r="G36" s="7">
        <f t="shared" si="2"/>
        <v>266.60625502171541</v>
      </c>
      <c r="H36" s="22">
        <f t="shared" si="0"/>
        <v>4.0548224897970044</v>
      </c>
      <c r="I36" s="21"/>
      <c r="J36" s="7"/>
      <c r="K36" s="13"/>
      <c r="L36" s="13"/>
      <c r="M36" s="13"/>
      <c r="N36" s="13"/>
      <c r="O36" s="13"/>
      <c r="P36" s="3"/>
    </row>
    <row r="37" spans="1:16" ht="12.75" x14ac:dyDescent="0.2">
      <c r="A37" s="4">
        <v>45042</v>
      </c>
      <c r="B37" s="7">
        <v>270.01998900000001</v>
      </c>
      <c r="C37" s="7">
        <v>273.29998799999998</v>
      </c>
      <c r="D37" s="7">
        <v>267.04998799999998</v>
      </c>
      <c r="E37" s="7">
        <v>269.55999800000001</v>
      </c>
      <c r="F37" s="7">
        <f t="shared" si="1"/>
        <v>270.49168066358743</v>
      </c>
      <c r="G37" s="7">
        <f t="shared" si="2"/>
        <v>266.82505079788461</v>
      </c>
      <c r="H37" s="22">
        <f t="shared" si="0"/>
        <v>3.6666298657028165</v>
      </c>
      <c r="I37" s="21"/>
      <c r="J37" s="7"/>
      <c r="K37" s="13"/>
      <c r="L37" s="13"/>
      <c r="M37" s="13"/>
      <c r="N37" s="13"/>
      <c r="O37" s="13"/>
      <c r="P37" s="3"/>
    </row>
    <row r="38" spans="1:16" ht="12.75" x14ac:dyDescent="0.2">
      <c r="A38" s="4">
        <v>45043</v>
      </c>
      <c r="B38" s="7">
        <v>273.63000499999998</v>
      </c>
      <c r="C38" s="7">
        <v>274.95001200000002</v>
      </c>
      <c r="D38" s="7">
        <v>266.25</v>
      </c>
      <c r="E38" s="7">
        <v>272.26001000000002</v>
      </c>
      <c r="F38" s="7">
        <f t="shared" si="1"/>
        <v>270.76373133072786</v>
      </c>
      <c r="G38" s="7">
        <f t="shared" si="2"/>
        <v>267.2276403684117</v>
      </c>
      <c r="H38" s="22">
        <f t="shared" si="0"/>
        <v>3.536090962316166</v>
      </c>
      <c r="I38" s="21"/>
      <c r="J38" s="7"/>
      <c r="K38" s="13"/>
      <c r="L38" s="13"/>
      <c r="M38" s="13"/>
      <c r="N38" s="13"/>
      <c r="O38" s="13"/>
      <c r="P38" s="3"/>
    </row>
    <row r="39" spans="1:16" ht="12.75" x14ac:dyDescent="0.2">
      <c r="A39" s="4">
        <v>45044</v>
      </c>
      <c r="B39" s="7">
        <v>272.25</v>
      </c>
      <c r="C39" s="7">
        <v>277.57998700000002</v>
      </c>
      <c r="D39" s="7">
        <v>270.709991</v>
      </c>
      <c r="E39" s="7">
        <v>277.48998999999998</v>
      </c>
      <c r="F39" s="7">
        <f t="shared" si="1"/>
        <v>271.79854035676971</v>
      </c>
      <c r="G39" s="7">
        <f t="shared" si="2"/>
        <v>267.987814415196</v>
      </c>
      <c r="H39" s="22">
        <f t="shared" si="0"/>
        <v>3.8107259415737076</v>
      </c>
      <c r="I39" s="18">
        <f>AVERAGE(INDEX(H:H,ROW()-$Q$1+1):INDEX(H:H,ROW()))</f>
        <v>5.1806416385496608</v>
      </c>
      <c r="J39" s="7">
        <f>H39-I39</f>
        <v>-1.3699156969759532</v>
      </c>
      <c r="K39" s="13">
        <f>IF(H39&gt;I39,1,)</f>
        <v>0</v>
      </c>
      <c r="L39" s="13"/>
      <c r="M39" s="13"/>
      <c r="N39" s="13"/>
      <c r="O39" s="13"/>
      <c r="P39" s="3"/>
    </row>
    <row r="40" spans="1:16" ht="12.75" x14ac:dyDescent="0.2">
      <c r="A40" s="4">
        <v>45047</v>
      </c>
      <c r="B40" s="7">
        <v>278.39999399999999</v>
      </c>
      <c r="C40" s="7">
        <v>290.57998700000002</v>
      </c>
      <c r="D40" s="7">
        <v>277.79998799999998</v>
      </c>
      <c r="E40" s="7">
        <v>289.10000600000001</v>
      </c>
      <c r="F40" s="7">
        <f t="shared" si="1"/>
        <v>274.46030430188205</v>
      </c>
      <c r="G40" s="7">
        <f t="shared" si="2"/>
        <v>269.55168045851485</v>
      </c>
      <c r="H40" s="22">
        <f t="shared" si="0"/>
        <v>4.9086238433671951</v>
      </c>
      <c r="I40" s="7">
        <f>H40*(2/($Q$1+1))+I39*(1-(2/($Q$1+1)))</f>
        <v>5.1262380795131683</v>
      </c>
      <c r="J40" s="7">
        <f t="shared" ref="J40:J103" si="3">H40-I40</f>
        <v>-0.21761423614597319</v>
      </c>
      <c r="K40" s="13">
        <f t="shared" ref="K40:K103" si="4">IF(H40&gt;I40,1,)</f>
        <v>0</v>
      </c>
      <c r="L40" s="13"/>
      <c r="M40" s="13"/>
      <c r="N40" s="13"/>
      <c r="O40" s="13"/>
      <c r="P40" s="3"/>
    </row>
    <row r="41" spans="1:16" ht="12.75" x14ac:dyDescent="0.2">
      <c r="A41" s="4">
        <v>45048</v>
      </c>
      <c r="B41" s="7">
        <v>286.79998799999998</v>
      </c>
      <c r="C41" s="7">
        <v>288.35998499999999</v>
      </c>
      <c r="D41" s="7">
        <v>280.82998700000002</v>
      </c>
      <c r="E41" s="7">
        <v>282.10000600000001</v>
      </c>
      <c r="F41" s="7">
        <f t="shared" si="1"/>
        <v>275.63564302466943</v>
      </c>
      <c r="G41" s="7">
        <f t="shared" si="2"/>
        <v>270.4811860541804</v>
      </c>
      <c r="H41" s="22">
        <f t="shared" si="0"/>
        <v>5.1544569704890364</v>
      </c>
      <c r="I41" s="7">
        <f t="shared" ref="I41:I104" si="5">H41*(2/($Q$1+1))+I40*(1-(2/($Q$1+1)))</f>
        <v>5.1318818577083425</v>
      </c>
      <c r="J41" s="7">
        <f t="shared" si="3"/>
        <v>2.2575112780693907E-2</v>
      </c>
      <c r="K41" s="13">
        <f t="shared" si="4"/>
        <v>1</v>
      </c>
      <c r="L41" s="13"/>
      <c r="M41" s="13"/>
      <c r="N41" s="13"/>
      <c r="O41" s="13"/>
      <c r="P41" s="3"/>
    </row>
    <row r="42" spans="1:16" ht="12.75" x14ac:dyDescent="0.2">
      <c r="A42" s="4">
        <v>45049</v>
      </c>
      <c r="B42" s="7">
        <v>278.39999399999999</v>
      </c>
      <c r="C42" s="7">
        <v>283.67001299999998</v>
      </c>
      <c r="D42" s="7">
        <v>274.72000100000002</v>
      </c>
      <c r="E42" s="7">
        <v>278.01998900000001</v>
      </c>
      <c r="F42" s="7">
        <f t="shared" si="1"/>
        <v>276.00246548241262</v>
      </c>
      <c r="G42" s="7">
        <f t="shared" si="2"/>
        <v>271.03961590201885</v>
      </c>
      <c r="H42" s="22">
        <f t="shared" si="0"/>
        <v>4.9628495803937653</v>
      </c>
      <c r="I42" s="7">
        <f t="shared" si="5"/>
        <v>5.0980754022454269</v>
      </c>
      <c r="J42" s="7">
        <f t="shared" si="3"/>
        <v>-0.13522582185166154</v>
      </c>
      <c r="K42" s="13">
        <f t="shared" si="4"/>
        <v>0</v>
      </c>
      <c r="L42" s="13"/>
      <c r="M42" s="13"/>
      <c r="N42" s="13"/>
      <c r="O42" s="13"/>
      <c r="P42" s="3"/>
    </row>
    <row r="43" spans="1:16" ht="12.75" x14ac:dyDescent="0.2">
      <c r="A43" s="4">
        <v>45050</v>
      </c>
      <c r="B43" s="7">
        <v>276.51001000000002</v>
      </c>
      <c r="C43" s="7">
        <v>278.58999599999999</v>
      </c>
      <c r="D43" s="7">
        <v>272.39999399999999</v>
      </c>
      <c r="E43" s="7">
        <v>275.61999500000002</v>
      </c>
      <c r="F43" s="7">
        <f t="shared" si="1"/>
        <v>275.94362386973376</v>
      </c>
      <c r="G43" s="7">
        <f t="shared" si="2"/>
        <v>271.37890324261002</v>
      </c>
      <c r="H43" s="22">
        <f t="shared" si="0"/>
        <v>4.5647206271237337</v>
      </c>
      <c r="I43" s="7">
        <f>H43*(2/($Q$1+1))+I42*(1-(2/($Q$1+1)))</f>
        <v>4.9914044472210879</v>
      </c>
      <c r="J43" s="7">
        <f t="shared" si="3"/>
        <v>-0.42668382009735417</v>
      </c>
      <c r="K43" s="13">
        <f t="shared" si="4"/>
        <v>0</v>
      </c>
      <c r="L43" s="13"/>
      <c r="M43" s="13"/>
      <c r="N43" s="13"/>
      <c r="O43" s="13"/>
      <c r="P43" s="3"/>
    </row>
    <row r="44" spans="1:16" ht="12.75" x14ac:dyDescent="0.2">
      <c r="A44" s="4">
        <v>45051</v>
      </c>
      <c r="B44" s="7">
        <v>278.26001000000002</v>
      </c>
      <c r="C44" s="7">
        <v>287.54998799999998</v>
      </c>
      <c r="D44" s="7">
        <v>277.30999800000001</v>
      </c>
      <c r="E44" s="7">
        <v>286.79998799999998</v>
      </c>
      <c r="F44" s="7">
        <f t="shared" si="1"/>
        <v>277.61383373592855</v>
      </c>
      <c r="G44" s="7">
        <f t="shared" si="2"/>
        <v>272.52120581723148</v>
      </c>
      <c r="H44" s="22">
        <f t="shared" si="0"/>
        <v>5.092627918697076</v>
      </c>
      <c r="I44" s="7">
        <f t="shared" si="5"/>
        <v>5.011649141516286</v>
      </c>
      <c r="J44" s="7">
        <f t="shared" si="3"/>
        <v>8.097877718078994E-2</v>
      </c>
      <c r="K44" s="13">
        <f t="shared" si="4"/>
        <v>1</v>
      </c>
      <c r="L44" s="13"/>
      <c r="M44" s="13"/>
      <c r="N44" s="13"/>
      <c r="O44" s="13"/>
      <c r="P44" s="3"/>
    </row>
    <row r="45" spans="1:16" ht="12.75" x14ac:dyDescent="0.2">
      <c r="A45" s="4">
        <v>45054</v>
      </c>
      <c r="B45" s="7">
        <v>285.22000100000002</v>
      </c>
      <c r="C45" s="7">
        <v>292.20001200000002</v>
      </c>
      <c r="D45" s="7">
        <v>283.5</v>
      </c>
      <c r="E45" s="7">
        <v>291.51001000000002</v>
      </c>
      <c r="F45" s="7">
        <f t="shared" si="1"/>
        <v>279.75170700732417</v>
      </c>
      <c r="G45" s="7">
        <f t="shared" si="2"/>
        <v>273.92778390484398</v>
      </c>
      <c r="H45" s="22">
        <f t="shared" si="0"/>
        <v>5.8239231024801938</v>
      </c>
      <c r="I45" s="7">
        <f t="shared" si="5"/>
        <v>5.174103933709068</v>
      </c>
      <c r="J45" s="7">
        <f t="shared" si="3"/>
        <v>0.64981916877112589</v>
      </c>
      <c r="K45" s="13">
        <f t="shared" si="4"/>
        <v>1</v>
      </c>
      <c r="L45" s="13"/>
      <c r="M45" s="13"/>
      <c r="N45" s="13"/>
      <c r="O45" s="13"/>
      <c r="P45" s="3"/>
    </row>
    <row r="46" spans="1:16" ht="12.75" x14ac:dyDescent="0.2">
      <c r="A46" s="4">
        <v>45055</v>
      </c>
      <c r="B46" s="7">
        <v>288.98998999999998</v>
      </c>
      <c r="C46" s="7">
        <v>289.73001099999999</v>
      </c>
      <c r="D46" s="7">
        <v>284.5</v>
      </c>
      <c r="E46" s="7">
        <v>285.709991</v>
      </c>
      <c r="F46" s="7">
        <f t="shared" si="1"/>
        <v>280.66836608312047</v>
      </c>
      <c r="G46" s="7">
        <f t="shared" si="2"/>
        <v>274.80053998596662</v>
      </c>
      <c r="H46" s="22">
        <f t="shared" si="0"/>
        <v>5.8678260971538521</v>
      </c>
      <c r="I46" s="7">
        <f t="shared" si="5"/>
        <v>5.3128483663980246</v>
      </c>
      <c r="J46" s="7">
        <f t="shared" si="3"/>
        <v>0.55497773075582746</v>
      </c>
      <c r="K46" s="13">
        <f t="shared" si="4"/>
        <v>1</v>
      </c>
      <c r="L46" s="13"/>
      <c r="M46" s="13"/>
      <c r="N46" s="13"/>
      <c r="O46" s="13"/>
      <c r="P46" s="3"/>
    </row>
    <row r="47" spans="1:16" ht="12.75" x14ac:dyDescent="0.2">
      <c r="A47" s="4">
        <v>45056</v>
      </c>
      <c r="B47" s="7">
        <v>290.04998799999998</v>
      </c>
      <c r="C47" s="7">
        <v>291.13000499999998</v>
      </c>
      <c r="D47" s="7">
        <v>284.60998499999999</v>
      </c>
      <c r="E47" s="7">
        <v>288.85000600000001</v>
      </c>
      <c r="F47" s="7">
        <f t="shared" si="1"/>
        <v>281.92707991648655</v>
      </c>
      <c r="G47" s="7">
        <f t="shared" si="2"/>
        <v>275.8412411721913</v>
      </c>
      <c r="H47" s="22">
        <f t="shared" si="0"/>
        <v>6.0858387442952449</v>
      </c>
      <c r="I47" s="7">
        <f t="shared" si="5"/>
        <v>5.4674464419774695</v>
      </c>
      <c r="J47" s="7">
        <f t="shared" si="3"/>
        <v>0.61839230231777531</v>
      </c>
      <c r="K47" s="13">
        <f t="shared" si="4"/>
        <v>1</v>
      </c>
      <c r="L47" s="13"/>
      <c r="M47" s="13"/>
      <c r="N47" s="13"/>
      <c r="O47" s="13"/>
      <c r="P47" s="3"/>
    </row>
    <row r="48" spans="1:16" ht="12.75" x14ac:dyDescent="0.2">
      <c r="A48" s="4">
        <v>45057</v>
      </c>
      <c r="B48" s="7">
        <v>288.959991</v>
      </c>
      <c r="C48" s="7">
        <v>289.5</v>
      </c>
      <c r="D48" s="7">
        <v>282.459991</v>
      </c>
      <c r="E48" s="7">
        <v>285.77999899999998</v>
      </c>
      <c r="F48" s="7">
        <f t="shared" si="1"/>
        <v>282.51983669856554</v>
      </c>
      <c r="G48" s="7">
        <f t="shared" si="2"/>
        <v>276.57744545573269</v>
      </c>
      <c r="H48" s="22">
        <f t="shared" si="0"/>
        <v>5.9423912428328549</v>
      </c>
      <c r="I48" s="7">
        <f t="shared" si="5"/>
        <v>5.5624354021485463</v>
      </c>
      <c r="J48" s="7">
        <f t="shared" si="3"/>
        <v>0.37995584068430865</v>
      </c>
      <c r="K48" s="13">
        <f t="shared" si="4"/>
        <v>1</v>
      </c>
      <c r="L48" s="13"/>
      <c r="M48" s="13"/>
      <c r="N48" s="13"/>
      <c r="O48" s="13"/>
      <c r="P48" s="3"/>
    </row>
    <row r="49" spans="1:16" ht="12.75" x14ac:dyDescent="0.2">
      <c r="A49" s="4">
        <v>45058</v>
      </c>
      <c r="B49" s="7">
        <v>285.290009</v>
      </c>
      <c r="C49" s="7">
        <v>287.79998799999998</v>
      </c>
      <c r="D49" s="7">
        <v>280.459991</v>
      </c>
      <c r="E49" s="7">
        <v>283.39999399999999</v>
      </c>
      <c r="F49" s="7">
        <f t="shared" si="1"/>
        <v>282.65524551417087</v>
      </c>
      <c r="G49" s="7">
        <f t="shared" si="2"/>
        <v>277.0828194219747</v>
      </c>
      <c r="H49" s="22">
        <f t="shared" si="0"/>
        <v>5.5724260921961672</v>
      </c>
      <c r="I49" s="7">
        <f t="shared" si="5"/>
        <v>5.5644335401580705</v>
      </c>
      <c r="J49" s="7">
        <f t="shared" si="3"/>
        <v>7.9925520380967896E-3</v>
      </c>
      <c r="K49" s="13">
        <f t="shared" si="4"/>
        <v>1</v>
      </c>
      <c r="L49" s="13"/>
      <c r="M49" s="13"/>
      <c r="N49" s="13"/>
      <c r="O49" s="13"/>
      <c r="P49" s="3"/>
    </row>
    <row r="50" spans="1:16" ht="12.75" x14ac:dyDescent="0.2">
      <c r="A50" s="4">
        <v>45061</v>
      </c>
      <c r="B50" s="7">
        <v>285.07998700000002</v>
      </c>
      <c r="C50" s="7">
        <v>289.69000199999999</v>
      </c>
      <c r="D50" s="7">
        <v>281.51998900000001</v>
      </c>
      <c r="E50" s="7">
        <v>289.52999899999998</v>
      </c>
      <c r="F50" s="7">
        <f t="shared" si="1"/>
        <v>283.71289989660613</v>
      </c>
      <c r="G50" s="7">
        <f t="shared" si="2"/>
        <v>278.00483272405063</v>
      </c>
      <c r="H50" s="22">
        <f t="shared" si="0"/>
        <v>5.7080671725555021</v>
      </c>
      <c r="I50" s="7">
        <f t="shared" si="5"/>
        <v>5.5931602666375566</v>
      </c>
      <c r="J50" s="7">
        <f t="shared" si="3"/>
        <v>0.1149069059179455</v>
      </c>
      <c r="K50" s="13">
        <f t="shared" si="4"/>
        <v>1</v>
      </c>
      <c r="L50" s="13"/>
      <c r="M50" s="13"/>
      <c r="N50" s="13"/>
      <c r="O50" s="13"/>
      <c r="P50" s="3"/>
    </row>
    <row r="51" spans="1:16" ht="12.75" x14ac:dyDescent="0.2">
      <c r="A51" s="4">
        <v>45062</v>
      </c>
      <c r="B51" s="7">
        <v>288.41000400000001</v>
      </c>
      <c r="C51" s="7">
        <v>298.70001200000002</v>
      </c>
      <c r="D51" s="7">
        <v>288.32000699999998</v>
      </c>
      <c r="E51" s="7">
        <v>292.13000499999998</v>
      </c>
      <c r="F51" s="7">
        <f t="shared" si="1"/>
        <v>285.00783914328213</v>
      </c>
      <c r="G51" s="7">
        <f t="shared" si="2"/>
        <v>279.05114178152837</v>
      </c>
      <c r="H51" s="22">
        <f t="shared" si="0"/>
        <v>5.9566973617537542</v>
      </c>
      <c r="I51" s="7">
        <f t="shared" si="5"/>
        <v>5.6658676856607961</v>
      </c>
      <c r="J51" s="7">
        <f t="shared" si="3"/>
        <v>0.29082967609295807</v>
      </c>
      <c r="K51" s="13">
        <f t="shared" si="4"/>
        <v>1</v>
      </c>
      <c r="L51" s="13"/>
      <c r="M51" s="13"/>
      <c r="N51" s="13"/>
      <c r="O51" s="13"/>
      <c r="P51" s="3"/>
    </row>
    <row r="52" spans="1:16" ht="12.75" x14ac:dyDescent="0.2">
      <c r="A52" s="4">
        <v>45063</v>
      </c>
      <c r="B52" s="7">
        <v>295.83999599999999</v>
      </c>
      <c r="C52" s="7">
        <v>301.98998999999998</v>
      </c>
      <c r="D52" s="7">
        <v>294.29998799999998</v>
      </c>
      <c r="E52" s="7">
        <v>301.77999899999998</v>
      </c>
      <c r="F52" s="7">
        <f t="shared" si="1"/>
        <v>287.58817142893099</v>
      </c>
      <c r="G52" s="7">
        <f t="shared" si="2"/>
        <v>280.7347608347485</v>
      </c>
      <c r="H52" s="22">
        <f t="shared" si="0"/>
        <v>6.8534105941824919</v>
      </c>
      <c r="I52" s="7">
        <f t="shared" si="5"/>
        <v>5.9033762673651351</v>
      </c>
      <c r="J52" s="7">
        <f t="shared" si="3"/>
        <v>0.95003432681735678</v>
      </c>
      <c r="K52" s="13">
        <f t="shared" si="4"/>
        <v>1</v>
      </c>
      <c r="L52" s="13"/>
      <c r="M52" s="13"/>
      <c r="N52" s="13"/>
      <c r="O52" s="13"/>
      <c r="P52" s="3"/>
    </row>
    <row r="53" spans="1:16" ht="12.75" x14ac:dyDescent="0.2">
      <c r="A53" s="4">
        <v>45064</v>
      </c>
      <c r="B53" s="7">
        <v>304.10000600000001</v>
      </c>
      <c r="C53" s="7">
        <v>318.27999899999998</v>
      </c>
      <c r="D53" s="7">
        <v>303.20001200000002</v>
      </c>
      <c r="E53" s="7">
        <v>316.77999899999998</v>
      </c>
      <c r="F53" s="7">
        <f t="shared" si="1"/>
        <v>292.07922182448004</v>
      </c>
      <c r="G53" s="7">
        <f t="shared" si="2"/>
        <v>283.40477847661896</v>
      </c>
      <c r="H53" s="22">
        <f t="shared" si="0"/>
        <v>8.6744433478610858</v>
      </c>
      <c r="I53" s="7">
        <f t="shared" si="5"/>
        <v>6.4575896834643256</v>
      </c>
      <c r="J53" s="7">
        <f t="shared" si="3"/>
        <v>2.2168536643967602</v>
      </c>
      <c r="K53" s="13">
        <f t="shared" si="4"/>
        <v>1</v>
      </c>
      <c r="L53" s="13"/>
      <c r="M53" s="13"/>
      <c r="N53" s="13"/>
      <c r="O53" s="13"/>
      <c r="P53" s="3"/>
    </row>
    <row r="54" spans="1:16" ht="12.75" x14ac:dyDescent="0.2">
      <c r="A54" s="4">
        <v>45065</v>
      </c>
      <c r="B54" s="7">
        <v>315.35998499999999</v>
      </c>
      <c r="C54" s="7">
        <v>315.79998799999998</v>
      </c>
      <c r="D54" s="7">
        <v>309.16000400000001</v>
      </c>
      <c r="E54" s="7">
        <v>312.64001500000001</v>
      </c>
      <c r="F54" s="7">
        <f t="shared" si="1"/>
        <v>295.24242077456006</v>
      </c>
      <c r="G54" s="7">
        <f t="shared" si="2"/>
        <v>285.57035155242494</v>
      </c>
      <c r="H54" s="22">
        <f t="shared" si="0"/>
        <v>9.6720692221351214</v>
      </c>
      <c r="I54" s="7">
        <f t="shared" si="5"/>
        <v>7.1004855911984857</v>
      </c>
      <c r="J54" s="7">
        <f t="shared" si="3"/>
        <v>2.5715836309366358</v>
      </c>
      <c r="K54" s="13">
        <f t="shared" si="4"/>
        <v>1</v>
      </c>
      <c r="L54" s="13"/>
      <c r="M54" s="13"/>
      <c r="N54" s="13"/>
      <c r="O54" s="13"/>
      <c r="P54" s="3"/>
    </row>
    <row r="55" spans="1:16" ht="12.75" x14ac:dyDescent="0.2">
      <c r="A55" s="4">
        <v>45068</v>
      </c>
      <c r="B55" s="7">
        <v>309.01001000000002</v>
      </c>
      <c r="C55" s="7">
        <v>315.20001200000002</v>
      </c>
      <c r="D55" s="7">
        <v>306.79998799999998</v>
      </c>
      <c r="E55" s="7">
        <v>311.76001000000002</v>
      </c>
      <c r="F55" s="7">
        <f t="shared" si="1"/>
        <v>297.78358834770467</v>
      </c>
      <c r="G55" s="7">
        <f t="shared" si="2"/>
        <v>287.51032625224531</v>
      </c>
      <c r="H55" s="22">
        <f t="shared" si="0"/>
        <v>10.273262095459359</v>
      </c>
      <c r="I55" s="7">
        <f t="shared" si="5"/>
        <v>7.7350408920506606</v>
      </c>
      <c r="J55" s="7">
        <f t="shared" si="3"/>
        <v>2.5382212034086979</v>
      </c>
      <c r="K55" s="13">
        <f t="shared" si="4"/>
        <v>1</v>
      </c>
      <c r="L55" s="13"/>
      <c r="M55" s="13"/>
      <c r="N55" s="13"/>
      <c r="O55" s="13"/>
      <c r="P55" s="3"/>
    </row>
    <row r="56" spans="1:16" ht="12.75" x14ac:dyDescent="0.2">
      <c r="A56" s="4">
        <v>45069</v>
      </c>
      <c r="B56" s="7">
        <v>310</v>
      </c>
      <c r="C56" s="7">
        <v>312.88000499999998</v>
      </c>
      <c r="D56" s="7">
        <v>306.30999800000001</v>
      </c>
      <c r="E56" s="7">
        <v>306.88000499999998</v>
      </c>
      <c r="F56" s="7">
        <f t="shared" si="1"/>
        <v>299.18303706344238</v>
      </c>
      <c r="G56" s="7">
        <f t="shared" si="2"/>
        <v>288.94511727059751</v>
      </c>
      <c r="H56" s="22">
        <f t="shared" si="0"/>
        <v>10.237919792844878</v>
      </c>
      <c r="I56" s="7">
        <f t="shared" si="5"/>
        <v>8.2356166722095043</v>
      </c>
      <c r="J56" s="7">
        <f t="shared" si="3"/>
        <v>2.0023031206353732</v>
      </c>
      <c r="K56" s="13">
        <f t="shared" si="4"/>
        <v>1</v>
      </c>
      <c r="L56" s="13"/>
      <c r="M56" s="13"/>
      <c r="N56" s="13"/>
      <c r="O56" s="13"/>
      <c r="P56" s="3"/>
    </row>
    <row r="57" spans="1:16" ht="12.75" x14ac:dyDescent="0.2">
      <c r="A57" s="4">
        <v>45070</v>
      </c>
      <c r="B57" s="7">
        <v>302.10000600000001</v>
      </c>
      <c r="C57" s="7">
        <v>306.07000699999998</v>
      </c>
      <c r="D57" s="7">
        <v>298.05999800000001</v>
      </c>
      <c r="E57" s="7">
        <v>305.38000499999998</v>
      </c>
      <c r="F57" s="7">
        <f t="shared" si="1"/>
        <v>300.13641674598972</v>
      </c>
      <c r="G57" s="7">
        <f t="shared" si="2"/>
        <v>290.16251636166436</v>
      </c>
      <c r="H57" s="22">
        <f t="shared" si="0"/>
        <v>9.9739003843253613</v>
      </c>
      <c r="I57" s="7">
        <f t="shared" si="5"/>
        <v>8.5832734146326768</v>
      </c>
      <c r="J57" s="7">
        <f t="shared" si="3"/>
        <v>1.3906269696926845</v>
      </c>
      <c r="K57" s="13">
        <f t="shared" si="4"/>
        <v>1</v>
      </c>
      <c r="L57" s="13"/>
      <c r="M57" s="13"/>
      <c r="N57" s="13"/>
      <c r="O57" s="13"/>
      <c r="P57" s="3"/>
    </row>
    <row r="58" spans="1:16" ht="12.75" x14ac:dyDescent="0.2">
      <c r="A58" s="4">
        <v>45071</v>
      </c>
      <c r="B58" s="7">
        <v>385.23001099999999</v>
      </c>
      <c r="C58" s="7">
        <v>394.79998799999998</v>
      </c>
      <c r="D58" s="7">
        <v>366.35000600000001</v>
      </c>
      <c r="E58" s="7">
        <v>379.79998799999998</v>
      </c>
      <c r="F58" s="7">
        <f t="shared" si="1"/>
        <v>312.39235078506823</v>
      </c>
      <c r="G58" s="7">
        <f t="shared" si="2"/>
        <v>296.80232907561515</v>
      </c>
      <c r="H58" s="22">
        <f t="shared" si="0"/>
        <v>15.590021709453083</v>
      </c>
      <c r="I58" s="7">
        <f t="shared" si="5"/>
        <v>9.984623073596758</v>
      </c>
      <c r="J58" s="7">
        <f t="shared" si="3"/>
        <v>5.605398635856325</v>
      </c>
      <c r="K58" s="13">
        <f t="shared" si="4"/>
        <v>1</v>
      </c>
      <c r="L58" s="13"/>
      <c r="M58" s="13"/>
      <c r="N58" s="13"/>
      <c r="O58" s="13"/>
      <c r="P58" s="3"/>
    </row>
    <row r="59" spans="1:16" ht="12.75" x14ac:dyDescent="0.2">
      <c r="A59" s="4">
        <v>45072</v>
      </c>
      <c r="B59" s="7">
        <v>378.89999399999999</v>
      </c>
      <c r="C59" s="7">
        <v>391.70001200000002</v>
      </c>
      <c r="D59" s="7">
        <v>375.5</v>
      </c>
      <c r="E59" s="7">
        <v>389.459991</v>
      </c>
      <c r="F59" s="7">
        <f t="shared" si="1"/>
        <v>324.24891081813468</v>
      </c>
      <c r="G59" s="7">
        <f t="shared" si="2"/>
        <v>303.66585958853256</v>
      </c>
      <c r="H59" s="22">
        <f t="shared" si="0"/>
        <v>20.58305122960212</v>
      </c>
      <c r="I59" s="7">
        <f t="shared" si="5"/>
        <v>12.10430870479783</v>
      </c>
      <c r="J59" s="7">
        <f t="shared" si="3"/>
        <v>8.4787425248042894</v>
      </c>
      <c r="K59" s="13">
        <f t="shared" si="4"/>
        <v>1</v>
      </c>
      <c r="L59" s="13"/>
      <c r="M59" s="13"/>
      <c r="N59" s="13"/>
      <c r="O59" s="13"/>
      <c r="P59" s="3"/>
    </row>
    <row r="60" spans="1:16" ht="12.75" x14ac:dyDescent="0.2">
      <c r="A60" s="4">
        <v>45076</v>
      </c>
      <c r="B60" s="7">
        <v>405.95001200000002</v>
      </c>
      <c r="C60" s="7">
        <v>419.38000499999998</v>
      </c>
      <c r="D60" s="7">
        <v>399.48998999999998</v>
      </c>
      <c r="E60" s="7">
        <v>401.10998499999999</v>
      </c>
      <c r="F60" s="7">
        <f t="shared" si="1"/>
        <v>336.07369146149858</v>
      </c>
      <c r="G60" s="7">
        <f t="shared" si="2"/>
        <v>310.88394295234491</v>
      </c>
      <c r="H60" s="22">
        <f t="shared" si="0"/>
        <v>25.189748509153674</v>
      </c>
      <c r="I60" s="7">
        <f t="shared" si="5"/>
        <v>14.721396665668999</v>
      </c>
      <c r="J60" s="7">
        <f t="shared" si="3"/>
        <v>10.468351843484674</v>
      </c>
      <c r="K60" s="13">
        <f t="shared" si="4"/>
        <v>1</v>
      </c>
      <c r="L60" s="13"/>
      <c r="M60" s="13"/>
      <c r="N60" s="13"/>
      <c r="O60" s="13"/>
      <c r="P60" s="3"/>
    </row>
    <row r="61" spans="1:16" ht="12.75" x14ac:dyDescent="0.2">
      <c r="A61" s="4">
        <v>45077</v>
      </c>
      <c r="B61" s="7">
        <v>394.88000499999998</v>
      </c>
      <c r="C61" s="7">
        <v>402.95001200000002</v>
      </c>
      <c r="D61" s="7">
        <v>378.22000100000002</v>
      </c>
      <c r="E61" s="7">
        <v>378.33999599999999</v>
      </c>
      <c r="F61" s="7">
        <f t="shared" si="1"/>
        <v>342.57619985203729</v>
      </c>
      <c r="G61" s="7">
        <f t="shared" si="2"/>
        <v>315.88068762254159</v>
      </c>
      <c r="H61" s="22">
        <f t="shared" si="0"/>
        <v>26.695512229495705</v>
      </c>
      <c r="I61" s="7">
        <f t="shared" si="5"/>
        <v>17.116219778434342</v>
      </c>
      <c r="J61" s="7">
        <f t="shared" si="3"/>
        <v>9.5792924510613631</v>
      </c>
      <c r="K61" s="13">
        <f t="shared" si="4"/>
        <v>1</v>
      </c>
      <c r="L61" s="13"/>
      <c r="M61" s="13"/>
      <c r="N61" s="13"/>
      <c r="O61" s="13"/>
      <c r="P61" s="3"/>
    </row>
    <row r="62" spans="1:16" ht="12.75" x14ac:dyDescent="0.2">
      <c r="A62" s="4">
        <v>45078</v>
      </c>
      <c r="B62" s="7">
        <v>384.89001500000001</v>
      </c>
      <c r="C62" s="7">
        <v>400.5</v>
      </c>
      <c r="D62" s="7">
        <v>383.39999399999999</v>
      </c>
      <c r="E62" s="7">
        <v>397.70001200000002</v>
      </c>
      <c r="F62" s="7">
        <f t="shared" si="1"/>
        <v>351.05678633633926</v>
      </c>
      <c r="G62" s="7">
        <f t="shared" si="2"/>
        <v>321.94137831716813</v>
      </c>
      <c r="H62" s="22">
        <f t="shared" si="0"/>
        <v>29.115408019171127</v>
      </c>
      <c r="I62" s="7">
        <f t="shared" si="5"/>
        <v>19.5160574265817</v>
      </c>
      <c r="J62" s="7">
        <f t="shared" si="3"/>
        <v>9.5993505925894276</v>
      </c>
      <c r="K62" s="13">
        <f t="shared" si="4"/>
        <v>1</v>
      </c>
      <c r="L62" s="13"/>
      <c r="M62" s="13"/>
      <c r="N62" s="13"/>
      <c r="O62" s="13"/>
      <c r="P62" s="3"/>
    </row>
    <row r="63" spans="1:16" ht="12.75" x14ac:dyDescent="0.2">
      <c r="A63" s="4">
        <v>45079</v>
      </c>
      <c r="B63" s="7">
        <v>400.97000100000002</v>
      </c>
      <c r="C63" s="7">
        <v>405</v>
      </c>
      <c r="D63" s="7">
        <v>390.57998700000002</v>
      </c>
      <c r="E63" s="7">
        <v>393.26998900000001</v>
      </c>
      <c r="F63" s="7">
        <f t="shared" si="1"/>
        <v>357.5511252076717</v>
      </c>
      <c r="G63" s="7">
        <f t="shared" si="2"/>
        <v>327.22497910848904</v>
      </c>
      <c r="H63" s="22">
        <f t="shared" si="0"/>
        <v>30.326146099182665</v>
      </c>
      <c r="I63" s="7">
        <f t="shared" si="5"/>
        <v>21.678075161101894</v>
      </c>
      <c r="J63" s="7">
        <f t="shared" si="3"/>
        <v>8.648070938080771</v>
      </c>
      <c r="K63" s="13">
        <f t="shared" si="4"/>
        <v>1</v>
      </c>
      <c r="L63" s="13"/>
      <c r="M63" s="13"/>
      <c r="N63" s="13"/>
      <c r="O63" s="13"/>
      <c r="P63" s="3"/>
    </row>
    <row r="64" spans="1:16" ht="12.75" x14ac:dyDescent="0.2">
      <c r="A64" s="4">
        <v>45082</v>
      </c>
      <c r="B64" s="7">
        <v>389.08999599999999</v>
      </c>
      <c r="C64" s="7">
        <v>395.64999399999999</v>
      </c>
      <c r="D64" s="7">
        <v>387.07000699999998</v>
      </c>
      <c r="E64" s="7">
        <v>391.709991</v>
      </c>
      <c r="F64" s="7">
        <f t="shared" si="1"/>
        <v>362.80633532956836</v>
      </c>
      <c r="G64" s="7">
        <f t="shared" si="2"/>
        <v>332.00164665600835</v>
      </c>
      <c r="H64" s="22">
        <f t="shared" si="0"/>
        <v>30.804688673560008</v>
      </c>
      <c r="I64" s="7">
        <f t="shared" si="5"/>
        <v>23.50339786359352</v>
      </c>
      <c r="J64" s="7">
        <f t="shared" si="3"/>
        <v>7.3012908099664884</v>
      </c>
      <c r="K64" s="13">
        <f t="shared" si="4"/>
        <v>1</v>
      </c>
      <c r="L64" s="13"/>
      <c r="M64" s="13"/>
      <c r="N64" s="13"/>
      <c r="O64" s="13"/>
      <c r="P64" s="3"/>
    </row>
    <row r="65" spans="1:16" ht="12.75" x14ac:dyDescent="0.2">
      <c r="A65" s="4">
        <v>45083</v>
      </c>
      <c r="B65" s="7">
        <v>388.29998799999998</v>
      </c>
      <c r="C65" s="7">
        <v>391.60000600000001</v>
      </c>
      <c r="D65" s="7">
        <v>381.48001099999999</v>
      </c>
      <c r="E65" s="7">
        <v>386.540009</v>
      </c>
      <c r="F65" s="7">
        <f t="shared" si="1"/>
        <v>366.45766974040401</v>
      </c>
      <c r="G65" s="7">
        <f t="shared" si="2"/>
        <v>336.04152534815586</v>
      </c>
      <c r="H65" s="22">
        <f t="shared" si="0"/>
        <v>30.416144392248157</v>
      </c>
      <c r="I65" s="7">
        <f t="shared" si="5"/>
        <v>24.885947169324449</v>
      </c>
      <c r="J65" s="7">
        <f t="shared" si="3"/>
        <v>5.5301972229237073</v>
      </c>
      <c r="K65" s="13">
        <f t="shared" si="4"/>
        <v>1</v>
      </c>
      <c r="L65" s="13"/>
      <c r="M65" s="13"/>
      <c r="N65" s="13"/>
      <c r="O65" s="13"/>
      <c r="P65" s="3"/>
    </row>
    <row r="66" spans="1:16" ht="12.75" x14ac:dyDescent="0.2">
      <c r="A66" s="4">
        <v>45084</v>
      </c>
      <c r="B66" s="7">
        <v>389.14999399999999</v>
      </c>
      <c r="C66" s="7">
        <v>394.98998999999998</v>
      </c>
      <c r="D66" s="7">
        <v>373.55999800000001</v>
      </c>
      <c r="E66" s="7">
        <v>374.75</v>
      </c>
      <c r="F66" s="7">
        <f t="shared" si="1"/>
        <v>367.73341285726497</v>
      </c>
      <c r="G66" s="7">
        <f t="shared" si="2"/>
        <v>338.90881976681095</v>
      </c>
      <c r="H66" s="22">
        <f t="shared" si="0"/>
        <v>28.824593090454016</v>
      </c>
      <c r="I66" s="7">
        <f t="shared" si="5"/>
        <v>25.673676353550363</v>
      </c>
      <c r="J66" s="7">
        <f t="shared" si="3"/>
        <v>3.1509167369036533</v>
      </c>
      <c r="K66" s="13">
        <f t="shared" si="4"/>
        <v>1</v>
      </c>
      <c r="L66" s="13"/>
      <c r="M66" s="13"/>
      <c r="N66" s="13"/>
      <c r="O66" s="13"/>
      <c r="P66" s="3"/>
    </row>
    <row r="67" spans="1:16" ht="12.75" x14ac:dyDescent="0.2">
      <c r="A67" s="4">
        <v>45085</v>
      </c>
      <c r="B67" s="7">
        <v>377.23998999999998</v>
      </c>
      <c r="C67" s="7">
        <v>388.64001500000001</v>
      </c>
      <c r="D67" s="7">
        <v>375.04998799999998</v>
      </c>
      <c r="E67" s="7">
        <v>385.10000600000001</v>
      </c>
      <c r="F67" s="7">
        <f t="shared" si="1"/>
        <v>370.40519641768572</v>
      </c>
      <c r="G67" s="7">
        <f t="shared" si="2"/>
        <v>342.33038911741755</v>
      </c>
      <c r="H67" s="22">
        <f t="shared" si="0"/>
        <v>28.074807300268162</v>
      </c>
      <c r="I67" s="7">
        <f t="shared" si="5"/>
        <v>26.153902542893924</v>
      </c>
      <c r="J67" s="7">
        <f t="shared" si="3"/>
        <v>1.9209047573742382</v>
      </c>
      <c r="K67" s="13">
        <f t="shared" si="4"/>
        <v>1</v>
      </c>
      <c r="L67" s="13"/>
      <c r="M67" s="13"/>
      <c r="N67" s="13"/>
      <c r="O67" s="13"/>
      <c r="P67" s="3"/>
    </row>
    <row r="68" spans="1:16" ht="12.75" x14ac:dyDescent="0.2">
      <c r="A68" s="4">
        <v>45086</v>
      </c>
      <c r="B68" s="7">
        <v>390.36999500000002</v>
      </c>
      <c r="C68" s="7">
        <v>397.10998499999999</v>
      </c>
      <c r="D68" s="7">
        <v>385.67001299999998</v>
      </c>
      <c r="E68" s="7">
        <v>387.70001200000002</v>
      </c>
      <c r="F68" s="7">
        <f t="shared" si="1"/>
        <v>373.06593727650329</v>
      </c>
      <c r="G68" s="7">
        <f t="shared" si="2"/>
        <v>345.6911019235348</v>
      </c>
      <c r="H68" s="22">
        <f t="shared" si="0"/>
        <v>27.374835352968489</v>
      </c>
      <c r="I68" s="7">
        <f t="shared" si="5"/>
        <v>26.398089104908841</v>
      </c>
      <c r="J68" s="7">
        <f t="shared" si="3"/>
        <v>0.97674624805964783</v>
      </c>
      <c r="K68" s="13">
        <f t="shared" si="4"/>
        <v>1</v>
      </c>
      <c r="L68" s="13"/>
      <c r="M68" s="13"/>
      <c r="N68" s="13"/>
      <c r="O68" s="13"/>
      <c r="P68" s="3"/>
    </row>
    <row r="69" spans="1:16" ht="12.75" x14ac:dyDescent="0.2">
      <c r="A69" s="4">
        <v>45089</v>
      </c>
      <c r="B69" s="7">
        <v>392</v>
      </c>
      <c r="C69" s="7">
        <v>395.29998799999998</v>
      </c>
      <c r="D69" s="7">
        <v>386.17999300000002</v>
      </c>
      <c r="E69" s="7">
        <v>394.82000699999998</v>
      </c>
      <c r="F69" s="7">
        <f t="shared" si="1"/>
        <v>376.41271723396432</v>
      </c>
      <c r="G69" s="7">
        <f t="shared" si="2"/>
        <v>349.33028007734703</v>
      </c>
      <c r="H69" s="22">
        <f t="shared" si="0"/>
        <v>27.082437156617289</v>
      </c>
      <c r="I69" s="7">
        <f t="shared" si="5"/>
        <v>26.534958715250532</v>
      </c>
      <c r="J69" s="7">
        <f t="shared" si="3"/>
        <v>0.54747844136675639</v>
      </c>
      <c r="K69" s="13">
        <f t="shared" si="4"/>
        <v>1</v>
      </c>
      <c r="L69" s="13"/>
      <c r="M69" s="13"/>
      <c r="N69" s="13"/>
      <c r="O69" s="13"/>
      <c r="P69" s="3"/>
    </row>
    <row r="70" spans="1:16" ht="12.75" x14ac:dyDescent="0.2">
      <c r="A70" s="4">
        <v>45090</v>
      </c>
      <c r="B70" s="7">
        <v>401.85998499999999</v>
      </c>
      <c r="C70" s="7">
        <v>411.01001000000002</v>
      </c>
      <c r="D70" s="7">
        <v>397.39999399999999</v>
      </c>
      <c r="E70" s="7">
        <v>410.22000100000002</v>
      </c>
      <c r="F70" s="7">
        <f t="shared" si="1"/>
        <v>381.61383781335439</v>
      </c>
      <c r="G70" s="7">
        <f t="shared" si="2"/>
        <v>353.8406297753213</v>
      </c>
      <c r="H70" s="22">
        <f t="shared" si="0"/>
        <v>27.77320803803309</v>
      </c>
      <c r="I70" s="7">
        <f t="shared" si="5"/>
        <v>26.782608579807047</v>
      </c>
      <c r="J70" s="7">
        <f t="shared" si="3"/>
        <v>0.99059945822604334</v>
      </c>
      <c r="K70" s="13">
        <f t="shared" si="4"/>
        <v>1</v>
      </c>
      <c r="L70" s="13"/>
      <c r="M70" s="13"/>
      <c r="N70" s="13"/>
      <c r="O70" s="13"/>
      <c r="P70" s="3"/>
    </row>
    <row r="71" spans="1:16" ht="12.75" x14ac:dyDescent="0.2">
      <c r="A71" s="4">
        <v>45091</v>
      </c>
      <c r="B71" s="7">
        <v>408.23998999999998</v>
      </c>
      <c r="C71" s="7">
        <v>430</v>
      </c>
      <c r="D71" s="7">
        <v>405.51998900000001</v>
      </c>
      <c r="E71" s="7">
        <v>429.97000100000002</v>
      </c>
      <c r="F71" s="7">
        <f t="shared" si="1"/>
        <v>389.05324753437679</v>
      </c>
      <c r="G71" s="7">
        <f t="shared" si="2"/>
        <v>359.47984245863086</v>
      </c>
      <c r="H71" s="22">
        <f t="shared" si="0"/>
        <v>29.573405075745939</v>
      </c>
      <c r="I71" s="7">
        <f t="shared" si="5"/>
        <v>27.340767878994829</v>
      </c>
      <c r="J71" s="7">
        <f t="shared" si="3"/>
        <v>2.2326371967511101</v>
      </c>
      <c r="K71" s="13">
        <f t="shared" si="4"/>
        <v>1</v>
      </c>
      <c r="L71" s="13"/>
      <c r="M71" s="13"/>
      <c r="N71" s="13"/>
      <c r="O71" s="13"/>
      <c r="P71" s="3"/>
    </row>
    <row r="72" spans="1:16" ht="12.75" x14ac:dyDescent="0.2">
      <c r="A72" s="4">
        <v>45092</v>
      </c>
      <c r="B72" s="7">
        <v>426.01998900000001</v>
      </c>
      <c r="C72" s="7">
        <v>432.89001500000001</v>
      </c>
      <c r="D72" s="7">
        <v>421.47000100000002</v>
      </c>
      <c r="E72" s="7">
        <v>426.52999899999998</v>
      </c>
      <c r="F72" s="7">
        <f t="shared" si="1"/>
        <v>394.81890160601114</v>
      </c>
      <c r="G72" s="7">
        <f t="shared" si="2"/>
        <v>364.44652072095448</v>
      </c>
      <c r="H72" s="22">
        <f t="shared" si="0"/>
        <v>30.372380885056657</v>
      </c>
      <c r="I72" s="7">
        <f t="shared" si="5"/>
        <v>27.947090480207194</v>
      </c>
      <c r="J72" s="7">
        <f t="shared" si="3"/>
        <v>2.4252904048494628</v>
      </c>
      <c r="K72" s="13">
        <f t="shared" si="4"/>
        <v>1</v>
      </c>
      <c r="L72" s="13"/>
      <c r="M72" s="13"/>
      <c r="N72" s="13"/>
      <c r="O72" s="13"/>
      <c r="P72" s="3"/>
    </row>
    <row r="73" spans="1:16" ht="12.75" x14ac:dyDescent="0.2">
      <c r="A73" s="4">
        <v>45093</v>
      </c>
      <c r="B73" s="7">
        <v>434.5</v>
      </c>
      <c r="C73" s="7">
        <v>437.209991</v>
      </c>
      <c r="D73" s="7">
        <v>426.60998499999999</v>
      </c>
      <c r="E73" s="7">
        <v>426.92001299999998</v>
      </c>
      <c r="F73" s="7">
        <f t="shared" si="1"/>
        <v>399.75753412816329</v>
      </c>
      <c r="G73" s="7">
        <f t="shared" si="2"/>
        <v>369.07418681569857</v>
      </c>
      <c r="H73" s="22">
        <f t="shared" si="0"/>
        <v>30.683347312464718</v>
      </c>
      <c r="I73" s="7">
        <f t="shared" si="5"/>
        <v>28.494341846658699</v>
      </c>
      <c r="J73" s="7">
        <f t="shared" si="3"/>
        <v>2.1890054658060194</v>
      </c>
      <c r="K73" s="13">
        <f t="shared" si="4"/>
        <v>1</v>
      </c>
      <c r="L73" s="13"/>
      <c r="M73" s="13"/>
      <c r="N73" s="13"/>
      <c r="O73" s="13"/>
      <c r="P73" s="3"/>
    </row>
    <row r="74" spans="1:16" ht="12.75" x14ac:dyDescent="0.2">
      <c r="A74" s="4">
        <v>45097</v>
      </c>
      <c r="B74" s="7">
        <v>429.98001099999999</v>
      </c>
      <c r="C74" s="7">
        <v>439.89999399999999</v>
      </c>
      <c r="D74" s="7">
        <v>426.73998999999998</v>
      </c>
      <c r="E74" s="7">
        <v>438.07998700000002</v>
      </c>
      <c r="F74" s="7">
        <f t="shared" si="1"/>
        <v>405.65329610844589</v>
      </c>
      <c r="G74" s="7">
        <f t="shared" si="2"/>
        <v>374.18572757009122</v>
      </c>
      <c r="H74" s="22">
        <f t="shared" si="0"/>
        <v>31.467568538354669</v>
      </c>
      <c r="I74" s="7">
        <f t="shared" si="5"/>
        <v>29.088987184997897</v>
      </c>
      <c r="J74" s="7">
        <f t="shared" si="3"/>
        <v>2.3785813533567719</v>
      </c>
      <c r="K74" s="13">
        <f t="shared" si="4"/>
        <v>1</v>
      </c>
      <c r="L74" s="13"/>
      <c r="M74" s="13"/>
      <c r="N74" s="13"/>
      <c r="O74" s="13"/>
      <c r="P74" s="3"/>
    </row>
    <row r="75" spans="1:16" ht="12.75" x14ac:dyDescent="0.2">
      <c r="A75" s="4">
        <v>45098</v>
      </c>
      <c r="B75" s="7">
        <v>435.01001000000002</v>
      </c>
      <c r="C75" s="7">
        <v>436.14999399999999</v>
      </c>
      <c r="D75" s="7">
        <v>420.79998799999998</v>
      </c>
      <c r="E75" s="7">
        <v>430.45001200000002</v>
      </c>
      <c r="F75" s="7">
        <f t="shared" si="1"/>
        <v>409.46817547637727</v>
      </c>
      <c r="G75" s="7">
        <f t="shared" si="2"/>
        <v>378.35345234267703</v>
      </c>
      <c r="H75" s="22">
        <f t="shared" si="0"/>
        <v>31.114723133700238</v>
      </c>
      <c r="I75" s="7">
        <f t="shared" si="5"/>
        <v>29.494134374738369</v>
      </c>
      <c r="J75" s="7">
        <f t="shared" si="3"/>
        <v>1.620588758961869</v>
      </c>
      <c r="K75" s="13">
        <f t="shared" si="4"/>
        <v>1</v>
      </c>
      <c r="L75" s="13"/>
      <c r="M75" s="13"/>
      <c r="N75" s="13"/>
      <c r="O75" s="13"/>
      <c r="P75" s="3"/>
    </row>
    <row r="76" spans="1:16" ht="12.75" x14ac:dyDescent="0.2">
      <c r="A76" s="4">
        <v>45099</v>
      </c>
      <c r="B76" s="7">
        <v>422.52999899999998</v>
      </c>
      <c r="C76" s="7">
        <v>434.26001000000002</v>
      </c>
      <c r="D76" s="7">
        <v>422.33999599999999</v>
      </c>
      <c r="E76" s="7">
        <v>430.25</v>
      </c>
      <c r="F76" s="7">
        <f t="shared" si="1"/>
        <v>412.66537924924228</v>
      </c>
      <c r="G76" s="7">
        <f t="shared" si="2"/>
        <v>382.19764105803432</v>
      </c>
      <c r="H76" s="22">
        <f t="shared" si="0"/>
        <v>30.467738191207957</v>
      </c>
      <c r="I76" s="7">
        <f t="shared" si="5"/>
        <v>29.688855138032288</v>
      </c>
      <c r="J76" s="7">
        <f t="shared" si="3"/>
        <v>0.77888305317566875</v>
      </c>
      <c r="K76" s="13">
        <f t="shared" si="4"/>
        <v>1</v>
      </c>
      <c r="L76" s="13"/>
      <c r="M76" s="13"/>
      <c r="N76" s="13"/>
      <c r="O76" s="13"/>
      <c r="P76" s="3"/>
    </row>
    <row r="77" spans="1:16" ht="12.75" x14ac:dyDescent="0.2">
      <c r="A77" s="4">
        <v>45100</v>
      </c>
      <c r="B77" s="7">
        <v>424.64001500000001</v>
      </c>
      <c r="C77" s="7">
        <v>428.08999599999999</v>
      </c>
      <c r="D77" s="7">
        <v>420.14999399999999</v>
      </c>
      <c r="E77" s="7">
        <v>422.08999599999999</v>
      </c>
      <c r="F77" s="7">
        <f t="shared" si="1"/>
        <v>414.1153202878204</v>
      </c>
      <c r="G77" s="7">
        <f t="shared" si="2"/>
        <v>385.15263031299475</v>
      </c>
      <c r="H77" s="22">
        <f t="shared" si="0"/>
        <v>28.962689974825651</v>
      </c>
      <c r="I77" s="7">
        <f t="shared" si="5"/>
        <v>29.543622105390963</v>
      </c>
      <c r="J77" s="7">
        <f t="shared" si="3"/>
        <v>-0.58093213056531212</v>
      </c>
      <c r="K77" s="13">
        <f t="shared" si="4"/>
        <v>0</v>
      </c>
      <c r="L77" s="13"/>
      <c r="M77" s="13"/>
      <c r="N77" s="13"/>
      <c r="O77" s="13"/>
      <c r="P77" s="3"/>
    </row>
    <row r="78" spans="1:16" ht="12.75" x14ac:dyDescent="0.2">
      <c r="A78" s="4">
        <v>45103</v>
      </c>
      <c r="B78" s="7">
        <v>424.60998499999999</v>
      </c>
      <c r="C78" s="7">
        <v>427.64001500000001</v>
      </c>
      <c r="D78" s="7">
        <v>401</v>
      </c>
      <c r="E78" s="7">
        <v>406.32000699999998</v>
      </c>
      <c r="F78" s="7">
        <f t="shared" si="1"/>
        <v>412.91604132046342</v>
      </c>
      <c r="G78" s="7">
        <f t="shared" si="2"/>
        <v>386.72058414166179</v>
      </c>
      <c r="H78" s="22">
        <f t="shared" si="0"/>
        <v>26.195457178801632</v>
      </c>
      <c r="I78" s="7">
        <f t="shared" si="5"/>
        <v>28.873989120073098</v>
      </c>
      <c r="J78" s="7">
        <f t="shared" si="3"/>
        <v>-2.6785319412714657</v>
      </c>
      <c r="K78" s="13">
        <f t="shared" si="4"/>
        <v>0</v>
      </c>
      <c r="L78" s="13"/>
      <c r="M78" s="13"/>
      <c r="N78" s="13"/>
      <c r="O78" s="13"/>
      <c r="P78" s="3"/>
    </row>
    <row r="79" spans="1:16" ht="12.75" x14ac:dyDescent="0.2">
      <c r="A79" s="4">
        <v>45104</v>
      </c>
      <c r="B79" s="7">
        <v>407.98998999999998</v>
      </c>
      <c r="C79" s="7">
        <v>419.39999399999999</v>
      </c>
      <c r="D79" s="7">
        <v>404.48001099999999</v>
      </c>
      <c r="E79" s="7">
        <v>418.76001000000002</v>
      </c>
      <c r="F79" s="7">
        <f t="shared" si="1"/>
        <v>413.8151134250075</v>
      </c>
      <c r="G79" s="7">
        <f t="shared" si="2"/>
        <v>389.09387494598309</v>
      </c>
      <c r="H79" s="22">
        <f t="shared" si="0"/>
        <v>24.721238479024407</v>
      </c>
      <c r="I79" s="7">
        <f t="shared" si="5"/>
        <v>28.043438991863361</v>
      </c>
      <c r="J79" s="7">
        <f t="shared" si="3"/>
        <v>-3.322200512838954</v>
      </c>
      <c r="K79" s="13">
        <f t="shared" si="4"/>
        <v>0</v>
      </c>
      <c r="L79" s="13"/>
      <c r="M79" s="13"/>
      <c r="N79" s="13"/>
      <c r="O79" s="13"/>
      <c r="P79" s="3"/>
    </row>
    <row r="80" spans="1:16" ht="12.75" x14ac:dyDescent="0.2">
      <c r="A80" s="4">
        <v>45105</v>
      </c>
      <c r="B80" s="7">
        <v>406.60000600000001</v>
      </c>
      <c r="C80" s="7">
        <v>418.45001200000002</v>
      </c>
      <c r="D80" s="7">
        <v>405.17999300000002</v>
      </c>
      <c r="E80" s="7">
        <v>411.17001299999998</v>
      </c>
      <c r="F80" s="7">
        <f t="shared" si="1"/>
        <v>413.4081748980833</v>
      </c>
      <c r="G80" s="7">
        <f t="shared" si="2"/>
        <v>390.72914443146584</v>
      </c>
      <c r="H80" s="22">
        <f t="shared" si="0"/>
        <v>22.679030466617462</v>
      </c>
      <c r="I80" s="7">
        <f t="shared" si="5"/>
        <v>26.970557286814184</v>
      </c>
      <c r="J80" s="7">
        <f t="shared" si="3"/>
        <v>-4.2915268201967223</v>
      </c>
      <c r="K80" s="13">
        <f t="shared" si="4"/>
        <v>0</v>
      </c>
      <c r="L80" s="13"/>
      <c r="M80" s="13"/>
      <c r="N80" s="13"/>
      <c r="O80" s="13"/>
      <c r="P80" s="3"/>
    </row>
    <row r="81" spans="1:16" ht="12.75" x14ac:dyDescent="0.2">
      <c r="A81" s="4">
        <v>45106</v>
      </c>
      <c r="B81" s="7">
        <v>415.57998700000002</v>
      </c>
      <c r="C81" s="7">
        <v>416</v>
      </c>
      <c r="D81" s="7">
        <v>406</v>
      </c>
      <c r="E81" s="7">
        <v>408.22000100000002</v>
      </c>
      <c r="F81" s="7">
        <f t="shared" si="1"/>
        <v>412.60999429837818</v>
      </c>
      <c r="G81" s="7">
        <f t="shared" si="2"/>
        <v>392.02476343654246</v>
      </c>
      <c r="H81" s="22">
        <f t="shared" si="0"/>
        <v>20.585230861835726</v>
      </c>
      <c r="I81" s="7">
        <f t="shared" si="5"/>
        <v>25.693492001818495</v>
      </c>
      <c r="J81" s="7">
        <f t="shared" si="3"/>
        <v>-5.1082611399827691</v>
      </c>
      <c r="K81" s="13">
        <f t="shared" si="4"/>
        <v>0</v>
      </c>
      <c r="L81" s="13"/>
      <c r="M81" s="13"/>
      <c r="N81" s="13"/>
      <c r="O81" s="13"/>
      <c r="P81" s="3"/>
    </row>
    <row r="82" spans="1:16" ht="12.75" x14ac:dyDescent="0.2">
      <c r="A82" s="4">
        <v>45107</v>
      </c>
      <c r="B82" s="7">
        <v>416.79998799999998</v>
      </c>
      <c r="C82" s="7">
        <v>425.5</v>
      </c>
      <c r="D82" s="7">
        <v>415.01001000000002</v>
      </c>
      <c r="E82" s="7">
        <v>423.01998900000001</v>
      </c>
      <c r="F82" s="7">
        <f t="shared" si="1"/>
        <v>414.21153194478154</v>
      </c>
      <c r="G82" s="7">
        <f t="shared" si="2"/>
        <v>394.32070607087263</v>
      </c>
      <c r="H82" s="22">
        <f t="shared" si="0"/>
        <v>19.890825873908909</v>
      </c>
      <c r="I82" s="7">
        <f t="shared" si="5"/>
        <v>24.53295877623658</v>
      </c>
      <c r="J82" s="7">
        <f t="shared" si="3"/>
        <v>-4.6421329023276705</v>
      </c>
      <c r="K82" s="13">
        <f t="shared" si="4"/>
        <v>0</v>
      </c>
      <c r="L82" s="13"/>
      <c r="M82" s="13"/>
      <c r="N82" s="13"/>
      <c r="O82" s="13"/>
      <c r="P82" s="3"/>
    </row>
    <row r="83" spans="1:16" ht="12.75" x14ac:dyDescent="0.2">
      <c r="A83" s="4">
        <v>45110</v>
      </c>
      <c r="B83" s="7">
        <v>425.17001299999998</v>
      </c>
      <c r="C83" s="7">
        <v>428.98001099999999</v>
      </c>
      <c r="D83" s="7">
        <v>422.01998900000001</v>
      </c>
      <c r="E83" s="7">
        <v>424.13000499999998</v>
      </c>
      <c r="F83" s="7">
        <f t="shared" si="1"/>
        <v>415.73745087635359</v>
      </c>
      <c r="G83" s="7">
        <f t="shared" si="2"/>
        <v>396.52880228784505</v>
      </c>
      <c r="H83" s="22">
        <f t="shared" si="0"/>
        <v>19.208648588508538</v>
      </c>
      <c r="I83" s="7">
        <f t="shared" si="5"/>
        <v>23.468096738690971</v>
      </c>
      <c r="J83" s="7">
        <f t="shared" si="3"/>
        <v>-4.2594481501824326</v>
      </c>
      <c r="K83" s="13">
        <f t="shared" si="4"/>
        <v>0</v>
      </c>
      <c r="L83" s="13"/>
      <c r="M83" s="13"/>
      <c r="N83" s="13"/>
      <c r="O83" s="13"/>
      <c r="P83" s="3"/>
    </row>
    <row r="84" spans="1:16" ht="12.75" x14ac:dyDescent="0.2">
      <c r="A84" s="4">
        <v>45112</v>
      </c>
      <c r="B84" s="7">
        <v>421.35000600000001</v>
      </c>
      <c r="C84" s="7">
        <v>431.76998900000001</v>
      </c>
      <c r="D84" s="7">
        <v>420.85000600000001</v>
      </c>
      <c r="E84" s="7">
        <v>423.17001299999998</v>
      </c>
      <c r="F84" s="7">
        <f t="shared" si="1"/>
        <v>416.88092197229918</v>
      </c>
      <c r="G84" s="7">
        <f t="shared" si="2"/>
        <v>398.50222530356024</v>
      </c>
      <c r="H84" s="22">
        <f t="shared" si="0"/>
        <v>18.378696668738939</v>
      </c>
      <c r="I84" s="7">
        <f t="shared" si="5"/>
        <v>22.450216724700567</v>
      </c>
      <c r="J84" s="7">
        <f t="shared" si="3"/>
        <v>-4.0715200559616278</v>
      </c>
      <c r="K84" s="13">
        <f t="shared" si="4"/>
        <v>0</v>
      </c>
      <c r="L84" s="13"/>
      <c r="M84" s="13"/>
      <c r="N84" s="13"/>
      <c r="O84" s="13"/>
      <c r="P84" s="3"/>
    </row>
    <row r="85" spans="1:16" ht="12.75" x14ac:dyDescent="0.2">
      <c r="A85" s="4">
        <v>45113</v>
      </c>
      <c r="B85" s="7">
        <v>418.44000199999999</v>
      </c>
      <c r="C85" s="7">
        <v>421.790009</v>
      </c>
      <c r="D85" s="7">
        <v>413.459991</v>
      </c>
      <c r="E85" s="7">
        <v>421.02999899999998</v>
      </c>
      <c r="F85" s="7">
        <f t="shared" si="1"/>
        <v>417.51924151502237</v>
      </c>
      <c r="G85" s="7">
        <f t="shared" si="2"/>
        <v>400.17094928107429</v>
      </c>
      <c r="H85" s="22">
        <f t="shared" si="0"/>
        <v>17.348292233948087</v>
      </c>
      <c r="I85" s="7">
        <f t="shared" si="5"/>
        <v>21.429831826550071</v>
      </c>
      <c r="J85" s="7">
        <f t="shared" si="3"/>
        <v>-4.0815395926019846</v>
      </c>
      <c r="K85" s="13">
        <f t="shared" si="4"/>
        <v>0</v>
      </c>
      <c r="L85" s="13"/>
      <c r="M85" s="13"/>
      <c r="N85" s="13"/>
      <c r="O85" s="13"/>
      <c r="P85" s="3"/>
    </row>
    <row r="86" spans="1:16" ht="12.75" x14ac:dyDescent="0.2">
      <c r="A86" s="4">
        <v>45114</v>
      </c>
      <c r="B86" s="7">
        <v>423.22000100000002</v>
      </c>
      <c r="C86" s="7">
        <v>432.14001500000001</v>
      </c>
      <c r="D86" s="7">
        <v>421.79998799999998</v>
      </c>
      <c r="E86" s="7">
        <v>425.02999899999998</v>
      </c>
      <c r="F86" s="7">
        <f t="shared" si="1"/>
        <v>418.67474266655739</v>
      </c>
      <c r="G86" s="7">
        <f t="shared" si="2"/>
        <v>402.01236037136511</v>
      </c>
      <c r="H86" s="22">
        <f t="shared" si="0"/>
        <v>16.662382295192288</v>
      </c>
      <c r="I86" s="7">
        <f t="shared" si="5"/>
        <v>20.476341920278514</v>
      </c>
      <c r="J86" s="7">
        <f t="shared" si="3"/>
        <v>-3.8139596250862269</v>
      </c>
      <c r="K86" s="13">
        <f t="shared" si="4"/>
        <v>0</v>
      </c>
      <c r="L86" s="13"/>
      <c r="M86" s="13"/>
      <c r="N86" s="13"/>
      <c r="O86" s="13"/>
      <c r="P86" s="3"/>
    </row>
    <row r="87" spans="1:16" ht="12.75" x14ac:dyDescent="0.2">
      <c r="A87" s="4">
        <v>45117</v>
      </c>
      <c r="B87" s="7">
        <v>426.57000699999998</v>
      </c>
      <c r="C87" s="7">
        <v>428.10998499999999</v>
      </c>
      <c r="D87" s="7">
        <v>416.48998999999998</v>
      </c>
      <c r="E87" s="7">
        <v>421.79998799999998</v>
      </c>
      <c r="F87" s="7">
        <f t="shared" si="1"/>
        <v>419.15554964093315</v>
      </c>
      <c r="G87" s="7">
        <f t="shared" si="2"/>
        <v>403.47811056607878</v>
      </c>
      <c r="H87" s="22">
        <f t="shared" si="0"/>
        <v>15.677439074854362</v>
      </c>
      <c r="I87" s="7">
        <f t="shared" si="5"/>
        <v>19.516561351193683</v>
      </c>
      <c r="J87" s="7">
        <f t="shared" si="3"/>
        <v>-3.8391222763393209</v>
      </c>
      <c r="K87" s="13">
        <f t="shared" si="4"/>
        <v>0</v>
      </c>
      <c r="L87" s="13"/>
      <c r="M87" s="13"/>
      <c r="N87" s="13"/>
      <c r="O87" s="13"/>
      <c r="P87" s="3"/>
    </row>
    <row r="88" spans="1:16" ht="12.75" x14ac:dyDescent="0.2">
      <c r="A88" s="4">
        <v>45118</v>
      </c>
      <c r="B88" s="7">
        <v>424.80999800000001</v>
      </c>
      <c r="C88" s="7">
        <v>427.57998700000002</v>
      </c>
      <c r="D88" s="7">
        <v>420.67001299999998</v>
      </c>
      <c r="E88" s="7">
        <v>424.04998799999998</v>
      </c>
      <c r="F88" s="7">
        <f t="shared" si="1"/>
        <v>419.90854015771265</v>
      </c>
      <c r="G88" s="7">
        <f t="shared" si="2"/>
        <v>405.00195333896181</v>
      </c>
      <c r="H88" s="22">
        <f t="shared" si="0"/>
        <v>14.906586818750839</v>
      </c>
      <c r="I88" s="7">
        <f t="shared" si="5"/>
        <v>18.594566444705116</v>
      </c>
      <c r="J88" s="7">
        <f t="shared" si="3"/>
        <v>-3.6879796259542772</v>
      </c>
      <c r="K88" s="13">
        <f t="shared" si="4"/>
        <v>0</v>
      </c>
      <c r="L88" s="13"/>
      <c r="M88" s="13"/>
      <c r="N88" s="13"/>
      <c r="O88" s="13"/>
      <c r="P88" s="3"/>
    </row>
    <row r="89" spans="1:16" ht="12.75" x14ac:dyDescent="0.2">
      <c r="A89" s="4">
        <v>45119</v>
      </c>
      <c r="B89" s="7">
        <v>430.32998700000002</v>
      </c>
      <c r="C89" s="7">
        <v>439.35000600000001</v>
      </c>
      <c r="D89" s="7">
        <v>427.76998900000001</v>
      </c>
      <c r="E89" s="7">
        <v>439.01998900000001</v>
      </c>
      <c r="F89" s="7">
        <f t="shared" si="1"/>
        <v>422.84876305652608</v>
      </c>
      <c r="G89" s="7">
        <f t="shared" si="2"/>
        <v>407.52180783237202</v>
      </c>
      <c r="H89" s="22">
        <f t="shared" si="0"/>
        <v>15.326955224154062</v>
      </c>
      <c r="I89" s="7">
        <f t="shared" si="5"/>
        <v>17.941044200594906</v>
      </c>
      <c r="J89" s="7">
        <f t="shared" si="3"/>
        <v>-2.6140889764408435</v>
      </c>
      <c r="K89" s="13">
        <f t="shared" si="4"/>
        <v>0</v>
      </c>
      <c r="L89" s="13"/>
      <c r="M89" s="13"/>
      <c r="N89" s="13"/>
      <c r="O89" s="13"/>
      <c r="P89" s="3"/>
    </row>
    <row r="90" spans="1:16" ht="12.75" x14ac:dyDescent="0.2">
      <c r="A90" s="4">
        <v>45120</v>
      </c>
      <c r="B90" s="7">
        <v>445.17999300000002</v>
      </c>
      <c r="C90" s="7">
        <v>461.54998799999998</v>
      </c>
      <c r="D90" s="7">
        <v>444.92001299999998</v>
      </c>
      <c r="E90" s="7">
        <v>459.76998900000001</v>
      </c>
      <c r="F90" s="7">
        <f t="shared" si="1"/>
        <v>428.5289516632144</v>
      </c>
      <c r="G90" s="7">
        <f t="shared" si="2"/>
        <v>411.39204347441853</v>
      </c>
      <c r="H90" s="22">
        <f t="shared" si="0"/>
        <v>17.136908188795871</v>
      </c>
      <c r="I90" s="7">
        <f t="shared" si="5"/>
        <v>17.780216998235101</v>
      </c>
      <c r="J90" s="7">
        <f t="shared" si="3"/>
        <v>-0.64330880943922963</v>
      </c>
      <c r="K90" s="13">
        <f t="shared" si="4"/>
        <v>0</v>
      </c>
      <c r="L90" s="13"/>
      <c r="M90" s="13"/>
      <c r="N90" s="13"/>
      <c r="O90" s="13"/>
      <c r="P90" s="3"/>
    </row>
    <row r="91" spans="1:16" ht="12.75" x14ac:dyDescent="0.2">
      <c r="A91" s="4">
        <v>45121</v>
      </c>
      <c r="B91" s="7">
        <v>465.82998700000002</v>
      </c>
      <c r="C91" s="7">
        <v>480.88000499999998</v>
      </c>
      <c r="D91" s="7">
        <v>450.60000600000001</v>
      </c>
      <c r="E91" s="7">
        <v>454.69000199999999</v>
      </c>
      <c r="F91" s="7">
        <f t="shared" si="1"/>
        <v>432.55372863810453</v>
      </c>
      <c r="G91" s="7">
        <f t="shared" si="2"/>
        <v>414.59929966149861</v>
      </c>
      <c r="H91" s="22">
        <f t="shared" si="0"/>
        <v>17.954428976605925</v>
      </c>
      <c r="I91" s="7">
        <f t="shared" si="5"/>
        <v>17.815059393909266</v>
      </c>
      <c r="J91" s="7">
        <f t="shared" si="3"/>
        <v>0.13936958269665922</v>
      </c>
      <c r="K91" s="13">
        <f t="shared" si="4"/>
        <v>1</v>
      </c>
      <c r="L91" s="13"/>
      <c r="M91" s="13"/>
      <c r="N91" s="13"/>
      <c r="O91" s="13"/>
      <c r="P91" s="3"/>
    </row>
    <row r="92" spans="1:16" ht="12.75" x14ac:dyDescent="0.2">
      <c r="A92" s="4">
        <v>45124</v>
      </c>
      <c r="B92" s="7">
        <v>462.89001500000001</v>
      </c>
      <c r="C92" s="7">
        <v>464.959991</v>
      </c>
      <c r="D92" s="7">
        <v>452.61999500000002</v>
      </c>
      <c r="E92" s="7">
        <v>464.60998499999999</v>
      </c>
      <c r="F92" s="7">
        <f t="shared" si="1"/>
        <v>437.48546038608845</v>
      </c>
      <c r="G92" s="7">
        <f t="shared" si="2"/>
        <v>418.30379487175799</v>
      </c>
      <c r="H92" s="22">
        <f t="shared" si="0"/>
        <v>19.181665514330462</v>
      </c>
      <c r="I92" s="7">
        <f t="shared" si="5"/>
        <v>18.088380617993508</v>
      </c>
      <c r="J92" s="7">
        <f t="shared" si="3"/>
        <v>1.0932848963369537</v>
      </c>
      <c r="K92" s="13">
        <f t="shared" si="4"/>
        <v>1</v>
      </c>
      <c r="L92" s="13"/>
      <c r="M92" s="13"/>
      <c r="N92" s="13"/>
      <c r="O92" s="13"/>
      <c r="P92" s="3"/>
    </row>
    <row r="93" spans="1:16" ht="12.75" x14ac:dyDescent="0.2">
      <c r="A93" s="4">
        <v>45125</v>
      </c>
      <c r="B93" s="7">
        <v>467.01001000000002</v>
      </c>
      <c r="C93" s="7">
        <v>478.959991</v>
      </c>
      <c r="D93" s="7">
        <v>457.33999599999999</v>
      </c>
      <c r="E93" s="7">
        <v>474.94000199999999</v>
      </c>
      <c r="F93" s="7">
        <f t="shared" si="1"/>
        <v>443.24769755745945</v>
      </c>
      <c r="G93" s="7">
        <f t="shared" si="2"/>
        <v>422.49906947384994</v>
      </c>
      <c r="H93" s="22">
        <f t="shared" si="0"/>
        <v>20.748628083609503</v>
      </c>
      <c r="I93" s="7">
        <f t="shared" si="5"/>
        <v>18.620430111116708</v>
      </c>
      <c r="J93" s="7">
        <f t="shared" si="3"/>
        <v>2.1281979724927957</v>
      </c>
      <c r="K93" s="13">
        <f t="shared" si="4"/>
        <v>1</v>
      </c>
      <c r="L93" s="13"/>
      <c r="M93" s="13"/>
      <c r="N93" s="13"/>
      <c r="O93" s="13"/>
      <c r="P93" s="3"/>
    </row>
    <row r="94" spans="1:16" ht="12.75" x14ac:dyDescent="0.2">
      <c r="A94" s="4">
        <v>45126</v>
      </c>
      <c r="B94" s="7">
        <v>474.64001500000001</v>
      </c>
      <c r="C94" s="7">
        <v>478.17999300000002</v>
      </c>
      <c r="D94" s="7">
        <v>467.42001299999998</v>
      </c>
      <c r="E94" s="7">
        <v>470.76998900000001</v>
      </c>
      <c r="F94" s="7">
        <f t="shared" si="1"/>
        <v>447.4818962409272</v>
      </c>
      <c r="G94" s="7">
        <f t="shared" si="2"/>
        <v>426.07469314245361</v>
      </c>
      <c r="H94" s="22">
        <f t="shared" si="0"/>
        <v>21.407203098473587</v>
      </c>
      <c r="I94" s="7">
        <f t="shared" si="5"/>
        <v>19.177784708588085</v>
      </c>
      <c r="J94" s="7">
        <f t="shared" si="3"/>
        <v>2.2294183898855024</v>
      </c>
      <c r="K94" s="13">
        <f t="shared" si="4"/>
        <v>1</v>
      </c>
      <c r="L94" s="13"/>
      <c r="M94" s="13"/>
      <c r="N94" s="13"/>
      <c r="O94" s="13"/>
      <c r="P94" s="3"/>
    </row>
    <row r="95" spans="1:16" ht="12.75" x14ac:dyDescent="0.2">
      <c r="A95" s="4">
        <v>45127</v>
      </c>
      <c r="B95" s="7">
        <v>465.07000699999998</v>
      </c>
      <c r="C95" s="7">
        <v>470.86999500000002</v>
      </c>
      <c r="D95" s="7">
        <v>450.61999500000002</v>
      </c>
      <c r="E95" s="7">
        <v>455.20001200000002</v>
      </c>
      <c r="F95" s="7">
        <f t="shared" si="1"/>
        <v>448.66929866539994</v>
      </c>
      <c r="G95" s="7">
        <f t="shared" si="2"/>
        <v>428.23212416893853</v>
      </c>
      <c r="H95" s="22">
        <f t="shared" si="0"/>
        <v>20.437174496461409</v>
      </c>
      <c r="I95" s="7">
        <f t="shared" si="5"/>
        <v>19.429662666162752</v>
      </c>
      <c r="J95" s="7">
        <f t="shared" si="3"/>
        <v>1.0075118302986574</v>
      </c>
      <c r="K95" s="13">
        <f t="shared" si="4"/>
        <v>1</v>
      </c>
      <c r="L95" s="13"/>
      <c r="M95" s="13"/>
      <c r="N95" s="13"/>
      <c r="O95" s="13"/>
      <c r="P95" s="3"/>
    </row>
    <row r="96" spans="1:16" ht="12.75" x14ac:dyDescent="0.2">
      <c r="A96" s="4">
        <v>45128</v>
      </c>
      <c r="B96" s="7">
        <v>457.88000499999998</v>
      </c>
      <c r="C96" s="7">
        <v>458.66000400000001</v>
      </c>
      <c r="D96" s="7">
        <v>441</v>
      </c>
      <c r="E96" s="7">
        <v>443.08999599999999</v>
      </c>
      <c r="F96" s="7">
        <f t="shared" si="1"/>
        <v>447.81094440918457</v>
      </c>
      <c r="G96" s="7">
        <f t="shared" si="2"/>
        <v>429.33270726753568</v>
      </c>
      <c r="H96" s="22">
        <f t="shared" ref="H96:H159" si="6">F96-G96</f>
        <v>18.47823714164889</v>
      </c>
      <c r="I96" s="7">
        <f t="shared" si="5"/>
        <v>19.239377561259978</v>
      </c>
      <c r="J96" s="7">
        <f t="shared" si="3"/>
        <v>-0.76114041961108825</v>
      </c>
      <c r="K96" s="13">
        <f t="shared" si="4"/>
        <v>0</v>
      </c>
      <c r="L96" s="13"/>
      <c r="M96" s="13"/>
      <c r="N96" s="13"/>
      <c r="O96" s="13"/>
      <c r="P96" s="3"/>
    </row>
    <row r="97" spans="1:16" ht="12.75" x14ac:dyDescent="0.2">
      <c r="A97" s="4">
        <v>45131</v>
      </c>
      <c r="B97" s="7">
        <v>447.30999800000001</v>
      </c>
      <c r="C97" s="7">
        <v>451.08999599999999</v>
      </c>
      <c r="D97" s="7">
        <v>440.39999399999999</v>
      </c>
      <c r="E97" s="7">
        <v>446.11999500000002</v>
      </c>
      <c r="F97" s="7">
        <f t="shared" ref="F97:F160" si="7">E97*(2/($M$1+1))+F96*(1-(2/($M$1+1)))</f>
        <v>447.55079834623308</v>
      </c>
      <c r="G97" s="7">
        <f t="shared" ref="G97:G160" si="8">E97*(2/($O$1+1))+G96*(1-(2/($O$1+1)))</f>
        <v>430.57621006253305</v>
      </c>
      <c r="H97" s="22">
        <f t="shared" si="6"/>
        <v>16.974588283700029</v>
      </c>
      <c r="I97" s="7">
        <f t="shared" si="5"/>
        <v>18.786419705747988</v>
      </c>
      <c r="J97" s="7">
        <f t="shared" si="3"/>
        <v>-1.811831422047959</v>
      </c>
      <c r="K97" s="13">
        <f t="shared" si="4"/>
        <v>0</v>
      </c>
      <c r="L97" s="13"/>
      <c r="M97" s="13"/>
      <c r="N97" s="13"/>
      <c r="O97" s="13"/>
      <c r="P97" s="3"/>
    </row>
    <row r="98" spans="1:16" ht="12.75" x14ac:dyDescent="0.2">
      <c r="A98" s="4">
        <v>45132</v>
      </c>
      <c r="B98" s="7">
        <v>449.41000400000001</v>
      </c>
      <c r="C98" s="7">
        <v>461.82998700000002</v>
      </c>
      <c r="D98" s="7">
        <v>449.23001099999999</v>
      </c>
      <c r="E98" s="7">
        <v>456.790009</v>
      </c>
      <c r="F98" s="7">
        <f t="shared" si="7"/>
        <v>448.97221536988957</v>
      </c>
      <c r="G98" s="7">
        <f t="shared" si="8"/>
        <v>432.51797294678988</v>
      </c>
      <c r="H98" s="22">
        <f t="shared" si="6"/>
        <v>16.454242423099686</v>
      </c>
      <c r="I98" s="7">
        <f t="shared" si="5"/>
        <v>18.319984249218329</v>
      </c>
      <c r="J98" s="7">
        <f t="shared" si="3"/>
        <v>-1.8657418261186436</v>
      </c>
      <c r="K98" s="13">
        <f t="shared" si="4"/>
        <v>0</v>
      </c>
      <c r="L98" s="13"/>
      <c r="M98" s="13"/>
      <c r="N98" s="13"/>
      <c r="O98" s="13"/>
      <c r="P98" s="3"/>
    </row>
    <row r="99" spans="1:16" ht="12.75" x14ac:dyDescent="0.2">
      <c r="A99" s="4">
        <v>45133</v>
      </c>
      <c r="B99" s="7">
        <v>460.209991</v>
      </c>
      <c r="C99" s="7">
        <v>460.52999899999998</v>
      </c>
      <c r="D99" s="7">
        <v>446.29998799999998</v>
      </c>
      <c r="E99" s="7">
        <v>454.51998900000001</v>
      </c>
      <c r="F99" s="7">
        <f t="shared" si="7"/>
        <v>449.82571900529115</v>
      </c>
      <c r="G99" s="7">
        <f t="shared" si="8"/>
        <v>434.14775191369432</v>
      </c>
      <c r="H99" s="22">
        <f t="shared" si="6"/>
        <v>15.677967091596827</v>
      </c>
      <c r="I99" s="7">
        <f t="shared" si="5"/>
        <v>17.79158081769403</v>
      </c>
      <c r="J99" s="7">
        <f t="shared" si="3"/>
        <v>-2.1136137260972028</v>
      </c>
      <c r="K99" s="13">
        <f t="shared" si="4"/>
        <v>0</v>
      </c>
      <c r="L99" s="13"/>
      <c r="M99" s="13"/>
      <c r="N99" s="13"/>
      <c r="O99" s="13"/>
      <c r="P99" s="3"/>
    </row>
    <row r="100" spans="1:16" ht="12.75" x14ac:dyDescent="0.2">
      <c r="A100" s="4">
        <v>45134</v>
      </c>
      <c r="B100" s="7">
        <v>465.19000199999999</v>
      </c>
      <c r="C100" s="7">
        <v>473.95001200000002</v>
      </c>
      <c r="D100" s="7">
        <v>457.5</v>
      </c>
      <c r="E100" s="7">
        <v>459</v>
      </c>
      <c r="F100" s="7">
        <f t="shared" si="7"/>
        <v>451.23714685063101</v>
      </c>
      <c r="G100" s="7">
        <f t="shared" si="8"/>
        <v>435.9886591793466</v>
      </c>
      <c r="H100" s="22">
        <f t="shared" si="6"/>
        <v>15.248487671284408</v>
      </c>
      <c r="I100" s="7">
        <f t="shared" si="5"/>
        <v>17.282962188412107</v>
      </c>
      <c r="J100" s="7">
        <f t="shared" si="3"/>
        <v>-2.0344745171276983</v>
      </c>
      <c r="K100" s="13">
        <f t="shared" si="4"/>
        <v>0</v>
      </c>
      <c r="L100" s="13"/>
      <c r="M100" s="13"/>
      <c r="N100" s="13"/>
      <c r="O100" s="13"/>
      <c r="P100" s="3"/>
    </row>
    <row r="101" spans="1:16" ht="12.75" x14ac:dyDescent="0.2">
      <c r="A101" s="4">
        <v>45135</v>
      </c>
      <c r="B101" s="7">
        <v>466.67999300000002</v>
      </c>
      <c r="C101" s="7">
        <v>470.26998900000001</v>
      </c>
      <c r="D101" s="7">
        <v>463.80999800000001</v>
      </c>
      <c r="E101" s="7">
        <v>467.5</v>
      </c>
      <c r="F101" s="7">
        <f t="shared" si="7"/>
        <v>453.7391242582263</v>
      </c>
      <c r="G101" s="7">
        <f t="shared" si="8"/>
        <v>438.32283257346904</v>
      </c>
      <c r="H101" s="22">
        <f t="shared" si="6"/>
        <v>15.416291684757255</v>
      </c>
      <c r="I101" s="7">
        <f t="shared" si="5"/>
        <v>16.909628087681138</v>
      </c>
      <c r="J101" s="7">
        <f t="shared" si="3"/>
        <v>-1.4933364029238838</v>
      </c>
      <c r="K101" s="13">
        <f t="shared" si="4"/>
        <v>0</v>
      </c>
      <c r="L101" s="13"/>
      <c r="M101" s="13"/>
      <c r="N101" s="13"/>
      <c r="O101" s="13"/>
      <c r="P101" s="3"/>
    </row>
    <row r="102" spans="1:16" ht="12.75" x14ac:dyDescent="0.2">
      <c r="A102" s="4">
        <v>45138</v>
      </c>
      <c r="B102" s="7">
        <v>467.540009</v>
      </c>
      <c r="C102" s="7">
        <v>471.29998799999998</v>
      </c>
      <c r="D102" s="7">
        <v>465.05999800000001</v>
      </c>
      <c r="E102" s="7">
        <v>467.290009</v>
      </c>
      <c r="F102" s="7">
        <f t="shared" si="7"/>
        <v>455.82387575696072</v>
      </c>
      <c r="G102" s="7">
        <f t="shared" si="8"/>
        <v>440.46854934580472</v>
      </c>
      <c r="H102" s="22">
        <f t="shared" si="6"/>
        <v>15.355326411156</v>
      </c>
      <c r="I102" s="7">
        <f t="shared" si="5"/>
        <v>16.598767752376112</v>
      </c>
      <c r="J102" s="7">
        <f t="shared" si="3"/>
        <v>-1.2434413412201124</v>
      </c>
      <c r="K102" s="13">
        <f t="shared" si="4"/>
        <v>0</v>
      </c>
      <c r="L102" s="13"/>
      <c r="M102" s="13"/>
      <c r="N102" s="13"/>
      <c r="O102" s="13"/>
      <c r="P102" s="3"/>
    </row>
    <row r="103" spans="1:16" ht="12.75" x14ac:dyDescent="0.2">
      <c r="A103" s="4">
        <v>45139</v>
      </c>
      <c r="B103" s="7">
        <v>464.60000600000001</v>
      </c>
      <c r="C103" s="7">
        <v>469</v>
      </c>
      <c r="D103" s="7">
        <v>460.26998900000001</v>
      </c>
      <c r="E103" s="7">
        <v>465.07000699999998</v>
      </c>
      <c r="F103" s="7">
        <f t="shared" si="7"/>
        <v>457.24635748665901</v>
      </c>
      <c r="G103" s="7">
        <f t="shared" si="8"/>
        <v>442.29087954241174</v>
      </c>
      <c r="H103" s="22">
        <f t="shared" si="6"/>
        <v>14.955477944247264</v>
      </c>
      <c r="I103" s="7">
        <f t="shared" si="5"/>
        <v>16.270109790750343</v>
      </c>
      <c r="J103" s="7">
        <f t="shared" si="3"/>
        <v>-1.3146318465030795</v>
      </c>
      <c r="K103" s="13">
        <f t="shared" si="4"/>
        <v>0</v>
      </c>
      <c r="L103" s="13"/>
      <c r="M103" s="13"/>
      <c r="N103" s="13"/>
      <c r="O103" s="13"/>
      <c r="P103" s="3"/>
    </row>
    <row r="104" spans="1:16" ht="12.75" x14ac:dyDescent="0.2">
      <c r="A104" s="4">
        <v>45140</v>
      </c>
      <c r="B104" s="7">
        <v>458.30999800000001</v>
      </c>
      <c r="C104" s="7">
        <v>458.39999399999999</v>
      </c>
      <c r="D104" s="7">
        <v>433.86999500000002</v>
      </c>
      <c r="E104" s="7">
        <v>442.69000199999999</v>
      </c>
      <c r="F104" s="7">
        <f t="shared" si="7"/>
        <v>455.00691818101916</v>
      </c>
      <c r="G104" s="7">
        <f t="shared" si="8"/>
        <v>442.32044416889977</v>
      </c>
      <c r="H104" s="22">
        <f t="shared" si="6"/>
        <v>12.68647401211939</v>
      </c>
      <c r="I104" s="7">
        <f t="shared" si="5"/>
        <v>15.553382635024153</v>
      </c>
      <c r="J104" s="7">
        <f t="shared" ref="J104:J167" si="9">H104-I104</f>
        <v>-2.8669086229047629</v>
      </c>
      <c r="K104" s="13">
        <f t="shared" ref="K104:K167" si="10">IF(H104&gt;I104,1,)</f>
        <v>0</v>
      </c>
      <c r="L104" s="13"/>
      <c r="M104" s="13"/>
      <c r="N104" s="13"/>
      <c r="O104" s="13"/>
      <c r="P104" s="3"/>
    </row>
    <row r="105" spans="1:16" ht="12.75" x14ac:dyDescent="0.2">
      <c r="A105" s="4">
        <v>45141</v>
      </c>
      <c r="B105" s="7">
        <v>438</v>
      </c>
      <c r="C105" s="7">
        <v>451.17999300000002</v>
      </c>
      <c r="D105" s="7">
        <v>438</v>
      </c>
      <c r="E105" s="7">
        <v>445.14999399999999</v>
      </c>
      <c r="F105" s="7">
        <f t="shared" si="7"/>
        <v>453.49046830701622</v>
      </c>
      <c r="G105" s="7">
        <f t="shared" si="8"/>
        <v>442.530040452685</v>
      </c>
      <c r="H105" s="22">
        <f t="shared" si="6"/>
        <v>10.960427854331215</v>
      </c>
      <c r="I105" s="7">
        <f t="shared" ref="I105:I168" si="11">H105*(2/($Q$1+1))+I104*(1-(2/($Q$1+1)))</f>
        <v>14.634791678885566</v>
      </c>
      <c r="J105" s="7">
        <f t="shared" si="9"/>
        <v>-3.6743638245543515</v>
      </c>
      <c r="K105" s="13">
        <f t="shared" si="10"/>
        <v>0</v>
      </c>
      <c r="L105" s="13"/>
      <c r="M105" s="13"/>
      <c r="N105" s="13"/>
      <c r="O105" s="13"/>
      <c r="P105" s="3"/>
    </row>
    <row r="106" spans="1:16" ht="12.75" x14ac:dyDescent="0.2">
      <c r="A106" s="4">
        <v>45142</v>
      </c>
      <c r="B106" s="7">
        <v>449.85000600000001</v>
      </c>
      <c r="C106" s="7">
        <v>456.42001299999998</v>
      </c>
      <c r="D106" s="7">
        <v>443.92999300000002</v>
      </c>
      <c r="E106" s="7">
        <v>446.79998799999998</v>
      </c>
      <c r="F106" s="7">
        <f t="shared" si="7"/>
        <v>452.46116364439831</v>
      </c>
      <c r="G106" s="7">
        <f t="shared" si="8"/>
        <v>442.84633286359724</v>
      </c>
      <c r="H106" s="22">
        <f t="shared" si="6"/>
        <v>9.6148307808010713</v>
      </c>
      <c r="I106" s="7">
        <f t="shared" si="11"/>
        <v>13.630799499268669</v>
      </c>
      <c r="J106" s="7">
        <f t="shared" si="9"/>
        <v>-4.0159687184675974</v>
      </c>
      <c r="K106" s="13">
        <f t="shared" si="10"/>
        <v>0</v>
      </c>
      <c r="L106" s="13"/>
      <c r="M106" s="13"/>
      <c r="N106" s="13"/>
      <c r="O106" s="13"/>
      <c r="P106" s="3"/>
    </row>
    <row r="107" spans="1:16" ht="12.75" x14ac:dyDescent="0.2">
      <c r="A107" s="4">
        <v>45145</v>
      </c>
      <c r="B107" s="7">
        <v>451.10998499999999</v>
      </c>
      <c r="C107" s="7">
        <v>455.39999399999999</v>
      </c>
      <c r="D107" s="7">
        <v>445.63000499999998</v>
      </c>
      <c r="E107" s="7">
        <v>454.17001299999998</v>
      </c>
      <c r="F107" s="7">
        <f t="shared" si="7"/>
        <v>452.72406354526009</v>
      </c>
      <c r="G107" s="7">
        <f t="shared" si="8"/>
        <v>443.68512398481226</v>
      </c>
      <c r="H107" s="22">
        <f t="shared" si="6"/>
        <v>9.0389395604478295</v>
      </c>
      <c r="I107" s="7">
        <f t="shared" si="11"/>
        <v>12.712427511504501</v>
      </c>
      <c r="J107" s="7">
        <f t="shared" si="9"/>
        <v>-3.6734879510566714</v>
      </c>
      <c r="K107" s="13">
        <f t="shared" si="10"/>
        <v>0</v>
      </c>
      <c r="L107" s="13"/>
      <c r="M107" s="13"/>
      <c r="N107" s="13"/>
      <c r="O107" s="13"/>
      <c r="P107" s="3"/>
    </row>
    <row r="108" spans="1:16" ht="12.75" x14ac:dyDescent="0.2">
      <c r="A108" s="4">
        <v>45146</v>
      </c>
      <c r="B108" s="7">
        <v>448.52999899999998</v>
      </c>
      <c r="C108" s="7">
        <v>452.42001299999998</v>
      </c>
      <c r="D108" s="7">
        <v>440.55999800000001</v>
      </c>
      <c r="E108" s="7">
        <v>446.64001500000001</v>
      </c>
      <c r="F108" s="7">
        <f t="shared" si="7"/>
        <v>451.78805607675855</v>
      </c>
      <c r="G108" s="7">
        <f t="shared" si="8"/>
        <v>443.90400480075209</v>
      </c>
      <c r="H108" s="22">
        <f t="shared" si="6"/>
        <v>7.8840512760064598</v>
      </c>
      <c r="I108" s="7">
        <f t="shared" si="11"/>
        <v>11.746752264404893</v>
      </c>
      <c r="J108" s="7">
        <f t="shared" si="9"/>
        <v>-3.8627009883984336</v>
      </c>
      <c r="K108" s="13">
        <f t="shared" si="10"/>
        <v>0</v>
      </c>
      <c r="L108" s="13"/>
      <c r="M108" s="13"/>
      <c r="N108" s="13"/>
      <c r="O108" s="13"/>
      <c r="P108" s="3"/>
    </row>
    <row r="109" spans="1:16" ht="12.75" x14ac:dyDescent="0.2">
      <c r="A109" s="4">
        <v>45147</v>
      </c>
      <c r="B109" s="7">
        <v>442.73998999999998</v>
      </c>
      <c r="C109" s="7">
        <v>443.11999500000002</v>
      </c>
      <c r="D109" s="7">
        <v>421.33999599999999</v>
      </c>
      <c r="E109" s="7">
        <v>425.540009</v>
      </c>
      <c r="F109" s="7">
        <f t="shared" si="7"/>
        <v>447.74989498802648</v>
      </c>
      <c r="G109" s="7">
        <f t="shared" si="8"/>
        <v>442.5437088155112</v>
      </c>
      <c r="H109" s="22">
        <f t="shared" si="6"/>
        <v>5.206186172515288</v>
      </c>
      <c r="I109" s="7">
        <f t="shared" si="11"/>
        <v>10.438639046026973</v>
      </c>
      <c r="J109" s="7">
        <f t="shared" si="9"/>
        <v>-5.2324528735116846</v>
      </c>
      <c r="K109" s="13">
        <f t="shared" si="10"/>
        <v>0</v>
      </c>
      <c r="L109" s="13"/>
      <c r="M109" s="13"/>
      <c r="N109" s="13"/>
      <c r="O109" s="13"/>
      <c r="P109" s="3"/>
    </row>
    <row r="110" spans="1:16" ht="12.75" x14ac:dyDescent="0.2">
      <c r="A110" s="4">
        <v>45148</v>
      </c>
      <c r="B110" s="7">
        <v>421.60000600000001</v>
      </c>
      <c r="C110" s="7">
        <v>435.73998999999998</v>
      </c>
      <c r="D110" s="7">
        <v>418.35000600000001</v>
      </c>
      <c r="E110" s="7">
        <v>423.88000499999998</v>
      </c>
      <c r="F110" s="7">
        <f t="shared" si="7"/>
        <v>444.0776042206378</v>
      </c>
      <c r="G110" s="7">
        <f t="shared" si="8"/>
        <v>441.16121223658445</v>
      </c>
      <c r="H110" s="22">
        <f t="shared" si="6"/>
        <v>2.9163919840533481</v>
      </c>
      <c r="I110" s="7">
        <f t="shared" si="11"/>
        <v>8.9341896336322488</v>
      </c>
      <c r="J110" s="7">
        <f t="shared" si="9"/>
        <v>-6.0177976495789007</v>
      </c>
      <c r="K110" s="13">
        <f t="shared" si="10"/>
        <v>0</v>
      </c>
      <c r="L110" s="13"/>
      <c r="M110" s="13"/>
      <c r="N110" s="13"/>
      <c r="O110" s="13"/>
      <c r="P110" s="3"/>
    </row>
    <row r="111" spans="1:16" ht="12.75" x14ac:dyDescent="0.2">
      <c r="A111" s="4">
        <v>45149</v>
      </c>
      <c r="B111" s="7">
        <v>417.51001000000002</v>
      </c>
      <c r="C111" s="7">
        <v>420.17999300000002</v>
      </c>
      <c r="D111" s="7">
        <v>406.39001500000001</v>
      </c>
      <c r="E111" s="7">
        <v>408.54998799999998</v>
      </c>
      <c r="F111" s="7">
        <f t="shared" si="7"/>
        <v>438.61181710977047</v>
      </c>
      <c r="G111" s="7">
        <f t="shared" si="8"/>
        <v>438.74556599683746</v>
      </c>
      <c r="H111" s="22">
        <f t="shared" si="6"/>
        <v>-0.13374888706698584</v>
      </c>
      <c r="I111" s="7">
        <f t="shared" si="11"/>
        <v>7.1206019294924019</v>
      </c>
      <c r="J111" s="7">
        <f t="shared" si="9"/>
        <v>-7.2543508165593877</v>
      </c>
      <c r="K111" s="13">
        <f t="shared" si="10"/>
        <v>0</v>
      </c>
      <c r="L111" s="13"/>
      <c r="M111" s="13"/>
      <c r="N111" s="13"/>
      <c r="O111" s="13"/>
      <c r="P111" s="3"/>
    </row>
    <row r="112" spans="1:16" ht="12.75" x14ac:dyDescent="0.2">
      <c r="A112" s="4">
        <v>45152</v>
      </c>
      <c r="B112" s="7">
        <v>404.85998499999999</v>
      </c>
      <c r="C112" s="7">
        <v>438</v>
      </c>
      <c r="D112" s="7">
        <v>403.10998499999999</v>
      </c>
      <c r="E112" s="7">
        <v>437.52999899999998</v>
      </c>
      <c r="F112" s="7">
        <f t="shared" si="7"/>
        <v>438.44538355442114</v>
      </c>
      <c r="G112" s="7">
        <f t="shared" si="8"/>
        <v>438.65552399707173</v>
      </c>
      <c r="H112" s="22">
        <f t="shared" si="6"/>
        <v>-0.21014044265058374</v>
      </c>
      <c r="I112" s="7">
        <f t="shared" si="11"/>
        <v>5.6544534550638055</v>
      </c>
      <c r="J112" s="7">
        <f t="shared" si="9"/>
        <v>-5.8645938977143892</v>
      </c>
      <c r="K112" s="13">
        <f t="shared" si="10"/>
        <v>0</v>
      </c>
      <c r="L112" s="13"/>
      <c r="M112" s="13"/>
      <c r="N112" s="13"/>
      <c r="O112" s="13"/>
      <c r="P112" s="3"/>
    </row>
    <row r="113" spans="1:16" ht="12.75" x14ac:dyDescent="0.2">
      <c r="A113" s="4">
        <v>45153</v>
      </c>
      <c r="B113" s="7">
        <v>445.60000600000001</v>
      </c>
      <c r="C113" s="7">
        <v>452.67999300000002</v>
      </c>
      <c r="D113" s="7">
        <v>437.10000600000001</v>
      </c>
      <c r="E113" s="7">
        <v>439.39999399999999</v>
      </c>
      <c r="F113" s="7">
        <f t="shared" si="7"/>
        <v>438.59224669989482</v>
      </c>
      <c r="G113" s="7">
        <f t="shared" si="8"/>
        <v>438.71066992321454</v>
      </c>
      <c r="H113" s="22">
        <f t="shared" si="6"/>
        <v>-0.11842322331972355</v>
      </c>
      <c r="I113" s="7">
        <f t="shared" si="11"/>
        <v>4.4998781193871</v>
      </c>
      <c r="J113" s="7">
        <f t="shared" si="9"/>
        <v>-4.6183013427068236</v>
      </c>
      <c r="K113" s="13">
        <f t="shared" si="10"/>
        <v>0</v>
      </c>
      <c r="L113" s="13"/>
      <c r="M113" s="13"/>
      <c r="N113" s="13"/>
      <c r="O113" s="13"/>
      <c r="P113" s="3"/>
    </row>
    <row r="114" spans="1:16" ht="12.75" x14ac:dyDescent="0.2">
      <c r="A114" s="4">
        <v>45154</v>
      </c>
      <c r="B114" s="7">
        <v>445.20001200000002</v>
      </c>
      <c r="C114" s="7">
        <v>446.75</v>
      </c>
      <c r="D114" s="7">
        <v>434.05999800000001</v>
      </c>
      <c r="E114" s="7">
        <v>434.85998499999999</v>
      </c>
      <c r="F114" s="7">
        <f t="shared" si="7"/>
        <v>438.01805259221868</v>
      </c>
      <c r="G114" s="7">
        <f t="shared" si="8"/>
        <v>438.42543400297637</v>
      </c>
      <c r="H114" s="22">
        <f t="shared" si="6"/>
        <v>-0.40738141075769363</v>
      </c>
      <c r="I114" s="7">
        <f t="shared" si="11"/>
        <v>3.5184262133581412</v>
      </c>
      <c r="J114" s="7">
        <f t="shared" si="9"/>
        <v>-3.9258076241158348</v>
      </c>
      <c r="K114" s="13">
        <f t="shared" si="10"/>
        <v>0</v>
      </c>
      <c r="L114" s="13"/>
      <c r="M114" s="13"/>
      <c r="N114" s="13"/>
      <c r="O114" s="13"/>
      <c r="P114" s="3"/>
    </row>
    <row r="115" spans="1:16" ht="12.75" x14ac:dyDescent="0.2">
      <c r="A115" s="4">
        <v>45155</v>
      </c>
      <c r="B115" s="7">
        <v>439.70001200000002</v>
      </c>
      <c r="C115" s="7">
        <v>440.61999500000002</v>
      </c>
      <c r="D115" s="7">
        <v>430.01001000000002</v>
      </c>
      <c r="E115" s="7">
        <v>433.44000199999999</v>
      </c>
      <c r="F115" s="7">
        <f t="shared" si="7"/>
        <v>437.31373711649275</v>
      </c>
      <c r="G115" s="7">
        <f t="shared" si="8"/>
        <v>438.05614274349659</v>
      </c>
      <c r="H115" s="22">
        <f t="shared" si="6"/>
        <v>-0.74240562700384771</v>
      </c>
      <c r="I115" s="7">
        <f t="shared" si="11"/>
        <v>2.6662598452857433</v>
      </c>
      <c r="J115" s="7">
        <f t="shared" si="9"/>
        <v>-3.408665472289591</v>
      </c>
      <c r="K115" s="13">
        <f t="shared" si="10"/>
        <v>0</v>
      </c>
      <c r="L115" s="13"/>
      <c r="M115" s="13"/>
      <c r="N115" s="13"/>
      <c r="O115" s="13"/>
      <c r="P115" s="3"/>
    </row>
    <row r="116" spans="1:16" ht="12.75" x14ac:dyDescent="0.2">
      <c r="A116" s="4">
        <v>45156</v>
      </c>
      <c r="B116" s="7">
        <v>426.35000600000001</v>
      </c>
      <c r="C116" s="7">
        <v>435.77999899999998</v>
      </c>
      <c r="D116" s="7">
        <v>416.60000600000001</v>
      </c>
      <c r="E116" s="7">
        <v>432.98998999999998</v>
      </c>
      <c r="F116" s="7">
        <f t="shared" si="7"/>
        <v>436.64854525241691</v>
      </c>
      <c r="G116" s="7">
        <f t="shared" si="8"/>
        <v>437.68087216990426</v>
      </c>
      <c r="H116" s="22">
        <f t="shared" si="6"/>
        <v>-1.0323269174873531</v>
      </c>
      <c r="I116" s="7">
        <f t="shared" si="11"/>
        <v>1.9265424927311241</v>
      </c>
      <c r="J116" s="7">
        <f t="shared" si="9"/>
        <v>-2.9588694102184769</v>
      </c>
      <c r="K116" s="13">
        <f t="shared" si="10"/>
        <v>0</v>
      </c>
      <c r="L116" s="13"/>
      <c r="M116" s="13"/>
      <c r="N116" s="13"/>
      <c r="O116" s="13"/>
      <c r="P116" s="3"/>
    </row>
    <row r="117" spans="1:16" ht="12.75" x14ac:dyDescent="0.2">
      <c r="A117" s="4">
        <v>45159</v>
      </c>
      <c r="B117" s="7">
        <v>444.94000199999999</v>
      </c>
      <c r="C117" s="7">
        <v>470.64999399999999</v>
      </c>
      <c r="D117" s="7">
        <v>442.22000100000002</v>
      </c>
      <c r="E117" s="7">
        <v>469.67001299999998</v>
      </c>
      <c r="F117" s="7">
        <f t="shared" si="7"/>
        <v>441.72877105973743</v>
      </c>
      <c r="G117" s="7">
        <f t="shared" si="8"/>
        <v>440.05043815731875</v>
      </c>
      <c r="H117" s="22">
        <f t="shared" si="6"/>
        <v>1.6783329024186742</v>
      </c>
      <c r="I117" s="7">
        <f t="shared" si="11"/>
        <v>1.8769005746686342</v>
      </c>
      <c r="J117" s="7">
        <f t="shared" si="9"/>
        <v>-0.19856767224996008</v>
      </c>
      <c r="K117" s="13">
        <f t="shared" si="10"/>
        <v>0</v>
      </c>
      <c r="L117" s="13"/>
      <c r="M117" s="13"/>
      <c r="N117" s="13"/>
      <c r="O117" s="13"/>
      <c r="P117" s="3"/>
    </row>
    <row r="118" spans="1:16" ht="12.75" x14ac:dyDescent="0.2">
      <c r="A118" s="4">
        <v>45160</v>
      </c>
      <c r="B118" s="7">
        <v>481.35000600000001</v>
      </c>
      <c r="C118" s="7">
        <v>481.86999500000002</v>
      </c>
      <c r="D118" s="7">
        <v>453.32998700000002</v>
      </c>
      <c r="E118" s="7">
        <v>456.67999300000002</v>
      </c>
      <c r="F118" s="7">
        <f t="shared" si="7"/>
        <v>444.02895905054709</v>
      </c>
      <c r="G118" s="7">
        <f t="shared" si="8"/>
        <v>441.28225703455439</v>
      </c>
      <c r="H118" s="22">
        <f t="shared" si="6"/>
        <v>2.746702015992696</v>
      </c>
      <c r="I118" s="7">
        <f t="shared" si="11"/>
        <v>2.0508608629334466</v>
      </c>
      <c r="J118" s="7">
        <f t="shared" si="9"/>
        <v>0.69584115305924943</v>
      </c>
      <c r="K118" s="13">
        <f t="shared" si="10"/>
        <v>1</v>
      </c>
      <c r="L118" s="13"/>
      <c r="M118" s="13"/>
      <c r="N118" s="13"/>
      <c r="O118" s="13"/>
      <c r="P118" s="3"/>
    </row>
    <row r="119" spans="1:16" ht="12.75" x14ac:dyDescent="0.2">
      <c r="A119" s="4">
        <v>45161</v>
      </c>
      <c r="B119" s="7">
        <v>458.66000400000001</v>
      </c>
      <c r="C119" s="7">
        <v>472</v>
      </c>
      <c r="D119" s="7">
        <v>452.07998700000002</v>
      </c>
      <c r="E119" s="7">
        <v>471.16000400000001</v>
      </c>
      <c r="F119" s="7">
        <f t="shared" si="7"/>
        <v>448.20296596584751</v>
      </c>
      <c r="G119" s="7">
        <f t="shared" si="8"/>
        <v>443.49542347643927</v>
      </c>
      <c r="H119" s="22">
        <f t="shared" si="6"/>
        <v>4.7075424894082403</v>
      </c>
      <c r="I119" s="7">
        <f t="shared" si="11"/>
        <v>2.5821971882284056</v>
      </c>
      <c r="J119" s="7">
        <f t="shared" si="9"/>
        <v>2.1253453011798347</v>
      </c>
      <c r="K119" s="13">
        <f t="shared" si="10"/>
        <v>1</v>
      </c>
      <c r="L119" s="13"/>
      <c r="M119" s="13"/>
      <c r="N119" s="13"/>
      <c r="O119" s="13"/>
      <c r="P119" s="3"/>
    </row>
    <row r="120" spans="1:16" ht="12.75" x14ac:dyDescent="0.2">
      <c r="A120" s="4">
        <v>45162</v>
      </c>
      <c r="B120" s="7">
        <v>502.16000400000001</v>
      </c>
      <c r="C120" s="7">
        <v>502.66000400000001</v>
      </c>
      <c r="D120" s="7">
        <v>471.58999599999999</v>
      </c>
      <c r="E120" s="7">
        <v>471.63000499999998</v>
      </c>
      <c r="F120" s="7">
        <f t="shared" si="7"/>
        <v>451.80712581725561</v>
      </c>
      <c r="G120" s="7">
        <f t="shared" si="8"/>
        <v>445.57946655225862</v>
      </c>
      <c r="H120" s="22">
        <f t="shared" si="6"/>
        <v>6.2276592649969871</v>
      </c>
      <c r="I120" s="7">
        <f t="shared" si="11"/>
        <v>3.311289603582122</v>
      </c>
      <c r="J120" s="7">
        <f t="shared" si="9"/>
        <v>2.9163696614148651</v>
      </c>
      <c r="K120" s="13">
        <f t="shared" si="10"/>
        <v>1</v>
      </c>
      <c r="L120" s="13"/>
      <c r="M120" s="13"/>
      <c r="N120" s="13"/>
      <c r="O120" s="13"/>
      <c r="P120" s="3"/>
    </row>
    <row r="121" spans="1:16" ht="12.75" x14ac:dyDescent="0.2">
      <c r="A121" s="4">
        <v>45163</v>
      </c>
      <c r="B121" s="7">
        <v>470.11999500000002</v>
      </c>
      <c r="C121" s="7">
        <v>478.04998799999998</v>
      </c>
      <c r="D121" s="7">
        <v>450.23998999999998</v>
      </c>
      <c r="E121" s="7">
        <v>460.17999300000002</v>
      </c>
      <c r="F121" s="7">
        <f t="shared" si="7"/>
        <v>453.09525922998552</v>
      </c>
      <c r="G121" s="7">
        <f t="shared" si="8"/>
        <v>446.66098702986909</v>
      </c>
      <c r="H121" s="22">
        <f t="shared" si="6"/>
        <v>6.4342722001164248</v>
      </c>
      <c r="I121" s="7">
        <f t="shared" si="11"/>
        <v>3.9358861228889825</v>
      </c>
      <c r="J121" s="7">
        <f t="shared" si="9"/>
        <v>2.4983860772274422</v>
      </c>
      <c r="K121" s="13">
        <f t="shared" si="10"/>
        <v>1</v>
      </c>
      <c r="L121" s="13"/>
      <c r="M121" s="13"/>
      <c r="N121" s="13"/>
      <c r="O121" s="13"/>
      <c r="P121" s="3"/>
    </row>
    <row r="122" spans="1:16" ht="12.75" x14ac:dyDescent="0.2">
      <c r="A122" s="4">
        <v>45166</v>
      </c>
      <c r="B122" s="7">
        <v>464.82000699999998</v>
      </c>
      <c r="C122" s="7">
        <v>469.79998799999998</v>
      </c>
      <c r="D122" s="7">
        <v>448.88000499999998</v>
      </c>
      <c r="E122" s="7">
        <v>468.35000600000001</v>
      </c>
      <c r="F122" s="7">
        <f t="shared" si="7"/>
        <v>455.44214334844929</v>
      </c>
      <c r="G122" s="7">
        <f t="shared" si="8"/>
        <v>448.2675810276566</v>
      </c>
      <c r="H122" s="22">
        <f t="shared" si="6"/>
        <v>7.1745623207926883</v>
      </c>
      <c r="I122" s="7">
        <f t="shared" si="11"/>
        <v>4.5836213624697244</v>
      </c>
      <c r="J122" s="7">
        <f t="shared" si="9"/>
        <v>2.5909409583229639</v>
      </c>
      <c r="K122" s="13">
        <f t="shared" si="10"/>
        <v>1</v>
      </c>
      <c r="L122" s="13"/>
      <c r="M122" s="13"/>
      <c r="N122" s="13"/>
      <c r="O122" s="13"/>
      <c r="P122" s="3"/>
    </row>
    <row r="123" spans="1:16" ht="12.75" x14ac:dyDescent="0.2">
      <c r="A123" s="4">
        <v>45167</v>
      </c>
      <c r="B123" s="7">
        <v>466.66000400000001</v>
      </c>
      <c r="C123" s="7">
        <v>490.80999800000001</v>
      </c>
      <c r="D123" s="7">
        <v>463.91000400000001</v>
      </c>
      <c r="E123" s="7">
        <v>487.83999599999999</v>
      </c>
      <c r="F123" s="7">
        <f t="shared" si="7"/>
        <v>460.42642837176481</v>
      </c>
      <c r="G123" s="7">
        <f t="shared" si="8"/>
        <v>451.19887102560796</v>
      </c>
      <c r="H123" s="22">
        <f t="shared" si="6"/>
        <v>9.227557346156857</v>
      </c>
      <c r="I123" s="7">
        <f t="shared" si="11"/>
        <v>5.5124085592071514</v>
      </c>
      <c r="J123" s="7">
        <f t="shared" si="9"/>
        <v>3.7151487869497055</v>
      </c>
      <c r="K123" s="13">
        <f t="shared" si="10"/>
        <v>1</v>
      </c>
      <c r="L123" s="13"/>
      <c r="M123" s="13"/>
      <c r="N123" s="13"/>
      <c r="O123" s="13"/>
      <c r="P123" s="3"/>
    </row>
    <row r="124" spans="1:16" ht="12.75" x14ac:dyDescent="0.2">
      <c r="A124" s="4">
        <v>45168</v>
      </c>
      <c r="B124" s="7">
        <v>490.44000199999999</v>
      </c>
      <c r="C124" s="7">
        <v>499.26998900000001</v>
      </c>
      <c r="D124" s="7">
        <v>484.25</v>
      </c>
      <c r="E124" s="7">
        <v>492.64001500000001</v>
      </c>
      <c r="F124" s="7">
        <f t="shared" si="7"/>
        <v>465.38236477610872</v>
      </c>
      <c r="G124" s="7">
        <f t="shared" si="8"/>
        <v>454.26858539408147</v>
      </c>
      <c r="H124" s="22">
        <f t="shared" si="6"/>
        <v>11.113779382027246</v>
      </c>
      <c r="I124" s="7">
        <f t="shared" si="11"/>
        <v>6.6326827237711701</v>
      </c>
      <c r="J124" s="7">
        <f t="shared" si="9"/>
        <v>4.4810966582560763</v>
      </c>
      <c r="K124" s="13">
        <f t="shared" si="10"/>
        <v>1</v>
      </c>
      <c r="L124" s="13"/>
      <c r="M124" s="13"/>
      <c r="N124" s="13"/>
      <c r="O124" s="13"/>
      <c r="P124" s="3"/>
    </row>
    <row r="125" spans="1:16" ht="12.75" x14ac:dyDescent="0.2">
      <c r="A125" s="4">
        <v>45169</v>
      </c>
      <c r="B125" s="7">
        <v>493.79998799999998</v>
      </c>
      <c r="C125" s="7">
        <v>497.44000199999999</v>
      </c>
      <c r="D125" s="7">
        <v>489.57998700000002</v>
      </c>
      <c r="E125" s="7">
        <v>493.54998799999998</v>
      </c>
      <c r="F125" s="7">
        <f t="shared" si="7"/>
        <v>469.715845272092</v>
      </c>
      <c r="G125" s="7">
        <f t="shared" si="8"/>
        <v>457.1783189204458</v>
      </c>
      <c r="H125" s="22">
        <f t="shared" si="6"/>
        <v>12.537526351646193</v>
      </c>
      <c r="I125" s="7">
        <f t="shared" si="11"/>
        <v>7.8136514493461746</v>
      </c>
      <c r="J125" s="7">
        <f t="shared" si="9"/>
        <v>4.7238749023000182</v>
      </c>
      <c r="K125" s="13">
        <f t="shared" si="10"/>
        <v>1</v>
      </c>
      <c r="L125" s="13"/>
      <c r="M125" s="13"/>
      <c r="N125" s="13"/>
      <c r="O125" s="13"/>
      <c r="P125" s="3"/>
    </row>
    <row r="126" spans="1:16" ht="12.75" x14ac:dyDescent="0.2">
      <c r="A126" s="4">
        <v>45170</v>
      </c>
      <c r="B126" s="7">
        <v>497.61999500000002</v>
      </c>
      <c r="C126" s="7">
        <v>498</v>
      </c>
      <c r="D126" s="7">
        <v>481.42001299999998</v>
      </c>
      <c r="E126" s="7">
        <v>485.08999599999999</v>
      </c>
      <c r="F126" s="7">
        <f t="shared" si="7"/>
        <v>472.0810992302317</v>
      </c>
      <c r="G126" s="7">
        <f t="shared" si="8"/>
        <v>459.24585055596833</v>
      </c>
      <c r="H126" s="22">
        <f t="shared" si="6"/>
        <v>12.835248674263369</v>
      </c>
      <c r="I126" s="7">
        <f t="shared" si="11"/>
        <v>8.8179708943296138</v>
      </c>
      <c r="J126" s="7">
        <f t="shared" si="9"/>
        <v>4.0172777799337549</v>
      </c>
      <c r="K126" s="13">
        <f t="shared" si="10"/>
        <v>1</v>
      </c>
      <c r="L126" s="13"/>
      <c r="M126" s="13"/>
      <c r="N126" s="13"/>
      <c r="O126" s="13"/>
      <c r="P126" s="3"/>
    </row>
    <row r="127" spans="1:16" ht="12.75" x14ac:dyDescent="0.2">
      <c r="A127" s="4">
        <v>45174</v>
      </c>
      <c r="B127" s="7">
        <v>482.23001099999999</v>
      </c>
      <c r="C127" s="7">
        <v>488.51001000000002</v>
      </c>
      <c r="D127" s="7">
        <v>478.60000600000001</v>
      </c>
      <c r="E127" s="7">
        <v>485.48001099999999</v>
      </c>
      <c r="F127" s="7">
        <f t="shared" si="7"/>
        <v>474.14247027173451</v>
      </c>
      <c r="G127" s="7">
        <f t="shared" si="8"/>
        <v>461.18912169997071</v>
      </c>
      <c r="H127" s="22">
        <f t="shared" si="6"/>
        <v>12.953348571763797</v>
      </c>
      <c r="I127" s="7">
        <f t="shared" si="11"/>
        <v>9.6450464298164515</v>
      </c>
      <c r="J127" s="7">
        <f t="shared" si="9"/>
        <v>3.3083021419473457</v>
      </c>
      <c r="K127" s="13">
        <f t="shared" si="10"/>
        <v>1</v>
      </c>
      <c r="L127" s="13"/>
      <c r="M127" s="13"/>
      <c r="N127" s="13"/>
      <c r="O127" s="13"/>
      <c r="P127" s="3"/>
    </row>
    <row r="128" spans="1:16" ht="12.75" x14ac:dyDescent="0.2">
      <c r="A128" s="4">
        <v>45175</v>
      </c>
      <c r="B128" s="7">
        <v>484.41000400000001</v>
      </c>
      <c r="C128" s="7">
        <v>485.48998999999998</v>
      </c>
      <c r="D128" s="7">
        <v>465.79998799999998</v>
      </c>
      <c r="E128" s="7">
        <v>470.60998499999999</v>
      </c>
      <c r="F128" s="7">
        <f t="shared" si="7"/>
        <v>473.59901099915999</v>
      </c>
      <c r="G128" s="7">
        <f t="shared" si="8"/>
        <v>461.88696342589878</v>
      </c>
      <c r="H128" s="22">
        <f t="shared" si="6"/>
        <v>11.712047573261202</v>
      </c>
      <c r="I128" s="7">
        <f t="shared" si="11"/>
        <v>10.058446658505401</v>
      </c>
      <c r="J128" s="7">
        <f t="shared" si="9"/>
        <v>1.6536009147558008</v>
      </c>
      <c r="K128" s="13">
        <f t="shared" si="10"/>
        <v>1</v>
      </c>
      <c r="L128" s="13"/>
      <c r="M128" s="13"/>
      <c r="N128" s="13"/>
      <c r="O128" s="13"/>
      <c r="P128" s="3"/>
    </row>
    <row r="129" spans="1:16" ht="12.75" x14ac:dyDescent="0.2">
      <c r="A129" s="4">
        <v>45176</v>
      </c>
      <c r="B129" s="7">
        <v>455.25</v>
      </c>
      <c r="C129" s="7">
        <v>463.44000199999999</v>
      </c>
      <c r="D129" s="7">
        <v>451.51998900000001</v>
      </c>
      <c r="E129" s="7">
        <v>462.41000400000001</v>
      </c>
      <c r="F129" s="7">
        <f t="shared" si="7"/>
        <v>471.87762530698154</v>
      </c>
      <c r="G129" s="7">
        <f t="shared" si="8"/>
        <v>461.92570717212851</v>
      </c>
      <c r="H129" s="22">
        <f t="shared" si="6"/>
        <v>9.951918134853031</v>
      </c>
      <c r="I129" s="7">
        <f t="shared" si="11"/>
        <v>10.037140953774928</v>
      </c>
      <c r="J129" s="7">
        <f t="shared" si="9"/>
        <v>-8.5222818921897314E-2</v>
      </c>
      <c r="K129" s="13">
        <f t="shared" si="10"/>
        <v>0</v>
      </c>
      <c r="L129" s="13"/>
      <c r="M129" s="13"/>
      <c r="N129" s="13"/>
      <c r="O129" s="13"/>
      <c r="P129" s="3"/>
    </row>
    <row r="130" spans="1:16" ht="12.75" x14ac:dyDescent="0.2">
      <c r="A130" s="4">
        <v>45177</v>
      </c>
      <c r="B130" s="7">
        <v>459.42001299999998</v>
      </c>
      <c r="C130" s="7">
        <v>466.05999800000001</v>
      </c>
      <c r="D130" s="7">
        <v>452.709991</v>
      </c>
      <c r="E130" s="7">
        <v>455.72000100000002</v>
      </c>
      <c r="F130" s="7">
        <f t="shared" si="7"/>
        <v>469.39183695206134</v>
      </c>
      <c r="G130" s="7">
        <f t="shared" si="8"/>
        <v>461.46602523345234</v>
      </c>
      <c r="H130" s="22">
        <f t="shared" si="6"/>
        <v>7.9258117186089976</v>
      </c>
      <c r="I130" s="7">
        <f t="shared" si="11"/>
        <v>9.6148751067417422</v>
      </c>
      <c r="J130" s="7">
        <f t="shared" si="9"/>
        <v>-1.6890633881327446</v>
      </c>
      <c r="K130" s="13">
        <f t="shared" si="10"/>
        <v>0</v>
      </c>
      <c r="L130" s="13"/>
      <c r="M130" s="13"/>
      <c r="N130" s="13"/>
      <c r="O130" s="13"/>
      <c r="P130" s="3"/>
    </row>
    <row r="131" spans="1:16" ht="12.75" x14ac:dyDescent="0.2">
      <c r="A131" s="4">
        <v>45180</v>
      </c>
      <c r="B131" s="7">
        <v>461.48001099999999</v>
      </c>
      <c r="C131" s="7">
        <v>461.63000499999998</v>
      </c>
      <c r="D131" s="7">
        <v>443.11999500000002</v>
      </c>
      <c r="E131" s="7">
        <v>451.77999899999998</v>
      </c>
      <c r="F131" s="7">
        <f t="shared" si="7"/>
        <v>466.68232342097497</v>
      </c>
      <c r="G131" s="7">
        <f t="shared" si="8"/>
        <v>460.74854180875218</v>
      </c>
      <c r="H131" s="22">
        <f t="shared" si="6"/>
        <v>5.9337816122227878</v>
      </c>
      <c r="I131" s="7">
        <f t="shared" si="11"/>
        <v>8.8786564078379513</v>
      </c>
      <c r="J131" s="7">
        <f t="shared" si="9"/>
        <v>-2.9448747956151635</v>
      </c>
      <c r="K131" s="13">
        <f t="shared" si="10"/>
        <v>0</v>
      </c>
      <c r="L131" s="13"/>
      <c r="M131" s="13"/>
      <c r="N131" s="13"/>
      <c r="O131" s="13"/>
      <c r="P131" s="3"/>
    </row>
    <row r="132" spans="1:16" ht="12.75" x14ac:dyDescent="0.2">
      <c r="A132" s="4">
        <v>45181</v>
      </c>
      <c r="B132" s="7">
        <v>447.38000499999998</v>
      </c>
      <c r="C132" s="7">
        <v>456.73001099999999</v>
      </c>
      <c r="D132" s="7">
        <v>445.30999800000001</v>
      </c>
      <c r="E132" s="7">
        <v>448.70001200000002</v>
      </c>
      <c r="F132" s="7">
        <f t="shared" si="7"/>
        <v>463.91581397159422</v>
      </c>
      <c r="G132" s="7">
        <f t="shared" si="8"/>
        <v>459.85605811921494</v>
      </c>
      <c r="H132" s="22">
        <f t="shared" si="6"/>
        <v>4.0597558523792827</v>
      </c>
      <c r="I132" s="7">
        <f t="shared" si="11"/>
        <v>7.9148762967462183</v>
      </c>
      <c r="J132" s="7">
        <f t="shared" si="9"/>
        <v>-3.8551204443669356</v>
      </c>
      <c r="K132" s="13">
        <f t="shared" si="10"/>
        <v>0</v>
      </c>
      <c r="L132" s="13"/>
      <c r="M132" s="13"/>
      <c r="N132" s="13"/>
      <c r="O132" s="13"/>
      <c r="P132" s="3"/>
    </row>
    <row r="133" spans="1:16" ht="12.75" x14ac:dyDescent="0.2">
      <c r="A133" s="4">
        <v>45182</v>
      </c>
      <c r="B133" s="7">
        <v>446</v>
      </c>
      <c r="C133" s="7">
        <v>459.29998799999998</v>
      </c>
      <c r="D133" s="7">
        <v>445.02999899999998</v>
      </c>
      <c r="E133" s="7">
        <v>454.85000600000001</v>
      </c>
      <c r="F133" s="7">
        <f t="shared" si="7"/>
        <v>462.52107428365662</v>
      </c>
      <c r="G133" s="7">
        <f t="shared" si="8"/>
        <v>459.48523944371755</v>
      </c>
      <c r="H133" s="22">
        <f t="shared" si="6"/>
        <v>3.0358348399390707</v>
      </c>
      <c r="I133" s="7">
        <f t="shared" si="11"/>
        <v>6.9390680053847884</v>
      </c>
      <c r="J133" s="7">
        <f t="shared" si="9"/>
        <v>-3.9032331654457177</v>
      </c>
      <c r="K133" s="13">
        <f t="shared" si="10"/>
        <v>0</v>
      </c>
      <c r="L133" s="13"/>
      <c r="M133" s="13"/>
      <c r="N133" s="13"/>
      <c r="O133" s="13"/>
      <c r="P133" s="3"/>
    </row>
    <row r="134" spans="1:16" ht="12.75" x14ac:dyDescent="0.2">
      <c r="A134" s="4">
        <v>45183</v>
      </c>
      <c r="B134" s="7">
        <v>459.5</v>
      </c>
      <c r="C134" s="7">
        <v>459.86999500000002</v>
      </c>
      <c r="D134" s="7">
        <v>451.30999800000001</v>
      </c>
      <c r="E134" s="7">
        <v>455.80999800000001</v>
      </c>
      <c r="F134" s="7">
        <f t="shared" si="7"/>
        <v>461.48860100924793</v>
      </c>
      <c r="G134" s="7">
        <f t="shared" si="8"/>
        <v>459.21299933677551</v>
      </c>
      <c r="H134" s="22">
        <f t="shared" si="6"/>
        <v>2.2756016724724191</v>
      </c>
      <c r="I134" s="7">
        <f t="shared" si="11"/>
        <v>6.0063747388023145</v>
      </c>
      <c r="J134" s="7">
        <f t="shared" si="9"/>
        <v>-3.7307730663298955</v>
      </c>
      <c r="K134" s="13">
        <f t="shared" si="10"/>
        <v>0</v>
      </c>
      <c r="L134" s="13"/>
      <c r="M134" s="13"/>
      <c r="N134" s="13"/>
      <c r="O134" s="13"/>
      <c r="P134" s="3"/>
    </row>
    <row r="135" spans="1:16" ht="12.75" x14ac:dyDescent="0.2">
      <c r="A135" s="4">
        <v>45184</v>
      </c>
      <c r="B135" s="7">
        <v>453.41000400000001</v>
      </c>
      <c r="C135" s="7">
        <v>455.98998999999998</v>
      </c>
      <c r="D135" s="7">
        <v>438.07998700000002</v>
      </c>
      <c r="E135" s="7">
        <v>439</v>
      </c>
      <c r="F135" s="7">
        <f t="shared" si="7"/>
        <v>458.0288162385944</v>
      </c>
      <c r="G135" s="7">
        <f t="shared" si="8"/>
        <v>457.71574012664399</v>
      </c>
      <c r="H135" s="22">
        <f t="shared" si="6"/>
        <v>0.31307611195040863</v>
      </c>
      <c r="I135" s="7">
        <f t="shared" si="11"/>
        <v>4.8677150134319334</v>
      </c>
      <c r="J135" s="7">
        <f t="shared" si="9"/>
        <v>-4.5546389014815247</v>
      </c>
      <c r="K135" s="13">
        <f t="shared" si="10"/>
        <v>0</v>
      </c>
      <c r="L135" s="13"/>
      <c r="M135" s="13"/>
      <c r="N135" s="13"/>
      <c r="O135" s="13"/>
      <c r="P135" s="3"/>
    </row>
    <row r="136" spans="1:16" ht="12.75" x14ac:dyDescent="0.2">
      <c r="A136" s="4">
        <v>45187</v>
      </c>
      <c r="B136" s="7">
        <v>427.48001099999999</v>
      </c>
      <c r="C136" s="7">
        <v>442.42001299999998</v>
      </c>
      <c r="D136" s="7">
        <v>420</v>
      </c>
      <c r="E136" s="7">
        <v>439.66000400000001</v>
      </c>
      <c r="F136" s="7">
        <f t="shared" si="7"/>
        <v>455.20284512496448</v>
      </c>
      <c r="G136" s="7">
        <f t="shared" si="8"/>
        <v>456.37827819133702</v>
      </c>
      <c r="H136" s="22">
        <f t="shared" si="6"/>
        <v>-1.1754330663725341</v>
      </c>
      <c r="I136" s="7">
        <f t="shared" si="11"/>
        <v>3.6590853974710402</v>
      </c>
      <c r="J136" s="7">
        <f t="shared" si="9"/>
        <v>-4.8345184638435743</v>
      </c>
      <c r="K136" s="13">
        <f t="shared" si="10"/>
        <v>0</v>
      </c>
      <c r="L136" s="13"/>
      <c r="M136" s="13"/>
      <c r="N136" s="13"/>
      <c r="O136" s="13"/>
      <c r="P136" s="3"/>
    </row>
    <row r="137" spans="1:16" ht="12.75" x14ac:dyDescent="0.2">
      <c r="A137" s="4">
        <v>45188</v>
      </c>
      <c r="B137" s="7">
        <v>438.32998700000002</v>
      </c>
      <c r="C137" s="7">
        <v>439.66000400000001</v>
      </c>
      <c r="D137" s="7">
        <v>430.01998900000001</v>
      </c>
      <c r="E137" s="7">
        <v>435.20001200000002</v>
      </c>
      <c r="F137" s="7">
        <f t="shared" si="7"/>
        <v>452.12548618266226</v>
      </c>
      <c r="G137" s="7">
        <f t="shared" si="8"/>
        <v>454.80951773271943</v>
      </c>
      <c r="H137" s="22">
        <f t="shared" si="6"/>
        <v>-2.6840315500571705</v>
      </c>
      <c r="I137" s="7">
        <f t="shared" si="11"/>
        <v>2.390462007965398</v>
      </c>
      <c r="J137" s="7">
        <f t="shared" si="9"/>
        <v>-5.074493558022569</v>
      </c>
      <c r="K137" s="13">
        <f t="shared" si="10"/>
        <v>0</v>
      </c>
      <c r="L137" s="13"/>
      <c r="M137" s="13"/>
      <c r="N137" s="13"/>
      <c r="O137" s="13"/>
      <c r="P137" s="3"/>
    </row>
    <row r="138" spans="1:16" ht="12.75" x14ac:dyDescent="0.2">
      <c r="A138" s="4">
        <v>45189</v>
      </c>
      <c r="B138" s="7">
        <v>436</v>
      </c>
      <c r="C138" s="7">
        <v>439.02999899999998</v>
      </c>
      <c r="D138" s="7">
        <v>422.23001099999999</v>
      </c>
      <c r="E138" s="7">
        <v>422.39001500000001</v>
      </c>
      <c r="F138" s="7">
        <f t="shared" si="7"/>
        <v>447.55079830840651</v>
      </c>
      <c r="G138" s="7">
        <f t="shared" si="8"/>
        <v>452.40807308585136</v>
      </c>
      <c r="H138" s="22">
        <f t="shared" si="6"/>
        <v>-4.857274777444843</v>
      </c>
      <c r="I138" s="7">
        <f t="shared" si="11"/>
        <v>0.94091465088334991</v>
      </c>
      <c r="J138" s="7">
        <f t="shared" si="9"/>
        <v>-5.7981894283281932</v>
      </c>
      <c r="K138" s="13">
        <f t="shared" si="10"/>
        <v>0</v>
      </c>
      <c r="L138" s="13"/>
      <c r="M138" s="13"/>
      <c r="N138" s="13"/>
      <c r="O138" s="13"/>
      <c r="P138" s="3"/>
    </row>
    <row r="139" spans="1:16" ht="12.75" x14ac:dyDescent="0.2">
      <c r="A139" s="4">
        <v>45190</v>
      </c>
      <c r="B139" s="7">
        <v>415.82998700000002</v>
      </c>
      <c r="C139" s="7">
        <v>421</v>
      </c>
      <c r="D139" s="7">
        <v>409.79998799999998</v>
      </c>
      <c r="E139" s="7">
        <v>410.17001299999998</v>
      </c>
      <c r="F139" s="7">
        <f t="shared" si="7"/>
        <v>441.79990826095934</v>
      </c>
      <c r="G139" s="7">
        <f t="shared" si="8"/>
        <v>449.27932789430685</v>
      </c>
      <c r="H139" s="22">
        <f t="shared" si="6"/>
        <v>-7.4794196333475043</v>
      </c>
      <c r="I139" s="7">
        <f t="shared" si="11"/>
        <v>-0.74315220596282106</v>
      </c>
      <c r="J139" s="7">
        <f t="shared" si="9"/>
        <v>-6.736267427384683</v>
      </c>
      <c r="K139" s="13">
        <f t="shared" si="10"/>
        <v>0</v>
      </c>
      <c r="L139" s="13"/>
      <c r="M139" s="13"/>
      <c r="N139" s="13"/>
      <c r="O139" s="13"/>
      <c r="P139" s="3"/>
    </row>
    <row r="140" spans="1:16" ht="12.75" x14ac:dyDescent="0.2">
      <c r="A140" s="4">
        <v>45191</v>
      </c>
      <c r="B140" s="7">
        <v>415.72000100000002</v>
      </c>
      <c r="C140" s="7">
        <v>421.14999399999999</v>
      </c>
      <c r="D140" s="7">
        <v>412.30999800000001</v>
      </c>
      <c r="E140" s="7">
        <v>416.10000600000001</v>
      </c>
      <c r="F140" s="7">
        <f t="shared" si="7"/>
        <v>437.84607714388869</v>
      </c>
      <c r="G140" s="7">
        <f t="shared" si="8"/>
        <v>446.8216003465804</v>
      </c>
      <c r="H140" s="22">
        <f t="shared" si="6"/>
        <v>-8.9755232026917042</v>
      </c>
      <c r="I140" s="7">
        <f t="shared" si="11"/>
        <v>-2.3896264053085976</v>
      </c>
      <c r="J140" s="7">
        <f t="shared" si="9"/>
        <v>-6.5858967973831071</v>
      </c>
      <c r="K140" s="13">
        <f t="shared" si="10"/>
        <v>0</v>
      </c>
      <c r="L140" s="13"/>
      <c r="M140" s="13"/>
      <c r="N140" s="13"/>
      <c r="O140" s="13"/>
      <c r="P140" s="3"/>
    </row>
    <row r="141" spans="1:16" ht="12.75" x14ac:dyDescent="0.2">
      <c r="A141" s="4">
        <v>45194</v>
      </c>
      <c r="B141" s="7">
        <v>415.91000400000001</v>
      </c>
      <c r="C141" s="7">
        <v>425.35998499999999</v>
      </c>
      <c r="D141" s="7">
        <v>411.76998900000001</v>
      </c>
      <c r="E141" s="7">
        <v>422.22000100000002</v>
      </c>
      <c r="F141" s="7">
        <f t="shared" si="7"/>
        <v>435.44206542944426</v>
      </c>
      <c r="G141" s="7">
        <f t="shared" si="8"/>
        <v>444.99925965424114</v>
      </c>
      <c r="H141" s="22">
        <f t="shared" si="6"/>
        <v>-9.5571942247968877</v>
      </c>
      <c r="I141" s="7">
        <f t="shared" si="11"/>
        <v>-3.823139969206256</v>
      </c>
      <c r="J141" s="7">
        <f t="shared" si="9"/>
        <v>-5.7340542555906318</v>
      </c>
      <c r="K141" s="13">
        <f t="shared" si="10"/>
        <v>0</v>
      </c>
      <c r="L141" s="13"/>
      <c r="M141" s="13"/>
      <c r="N141" s="13"/>
      <c r="O141" s="13"/>
      <c r="P141" s="3"/>
    </row>
    <row r="142" spans="1:16" ht="12.75" x14ac:dyDescent="0.2">
      <c r="A142" s="4">
        <v>45195</v>
      </c>
      <c r="B142" s="7">
        <v>420.01001000000002</v>
      </c>
      <c r="C142" s="7">
        <v>428.20001200000002</v>
      </c>
      <c r="D142" s="7">
        <v>416.54998799999998</v>
      </c>
      <c r="E142" s="7">
        <v>419.10998499999999</v>
      </c>
      <c r="F142" s="7">
        <f t="shared" si="7"/>
        <v>432.92943767106817</v>
      </c>
      <c r="G142" s="7">
        <f t="shared" si="8"/>
        <v>443.08153560577887</v>
      </c>
      <c r="H142" s="22">
        <f t="shared" si="6"/>
        <v>-10.152097934710696</v>
      </c>
      <c r="I142" s="7">
        <f t="shared" si="11"/>
        <v>-5.0889315623071436</v>
      </c>
      <c r="J142" s="7">
        <f t="shared" si="9"/>
        <v>-5.0631663724035523</v>
      </c>
      <c r="K142" s="13">
        <f t="shared" si="10"/>
        <v>0</v>
      </c>
      <c r="L142" s="13"/>
      <c r="M142" s="13"/>
      <c r="N142" s="13"/>
      <c r="O142" s="13"/>
      <c r="P142" s="3"/>
    </row>
    <row r="143" spans="1:16" ht="12.75" x14ac:dyDescent="0.2">
      <c r="A143" s="4">
        <v>45196</v>
      </c>
      <c r="B143" s="7">
        <v>423.29998799999998</v>
      </c>
      <c r="C143" s="7">
        <v>428.72000100000002</v>
      </c>
      <c r="D143" s="7">
        <v>416.290009</v>
      </c>
      <c r="E143" s="7">
        <v>424.67999300000002</v>
      </c>
      <c r="F143" s="7">
        <f t="shared" si="7"/>
        <v>431.66029233705768</v>
      </c>
      <c r="G143" s="7">
        <f t="shared" si="8"/>
        <v>441.71845837572118</v>
      </c>
      <c r="H143" s="22">
        <f t="shared" si="6"/>
        <v>-10.058166038663501</v>
      </c>
      <c r="I143" s="7">
        <f t="shared" si="11"/>
        <v>-6.0827784575784154</v>
      </c>
      <c r="J143" s="7">
        <f t="shared" si="9"/>
        <v>-3.9753875810850854</v>
      </c>
      <c r="K143" s="13">
        <f t="shared" si="10"/>
        <v>0</v>
      </c>
      <c r="L143" s="13"/>
      <c r="M143" s="13"/>
      <c r="N143" s="13"/>
      <c r="O143" s="13"/>
      <c r="P143" s="3"/>
    </row>
    <row r="144" spans="1:16" ht="12.75" x14ac:dyDescent="0.2">
      <c r="A144" s="4">
        <v>45197</v>
      </c>
      <c r="B144" s="7">
        <v>424.60000600000001</v>
      </c>
      <c r="C144" s="7">
        <v>434.459991</v>
      </c>
      <c r="D144" s="7">
        <v>421.14999399999999</v>
      </c>
      <c r="E144" s="7">
        <v>430.89001500000001</v>
      </c>
      <c r="F144" s="7">
        <f t="shared" si="7"/>
        <v>431.5417881313565</v>
      </c>
      <c r="G144" s="7">
        <f t="shared" si="8"/>
        <v>440.91635145900113</v>
      </c>
      <c r="H144" s="22">
        <f t="shared" si="6"/>
        <v>-9.374563327644637</v>
      </c>
      <c r="I144" s="7">
        <f t="shared" si="11"/>
        <v>-6.7411354315916601</v>
      </c>
      <c r="J144" s="7">
        <f t="shared" si="9"/>
        <v>-2.6334278960529769</v>
      </c>
      <c r="K144" s="13">
        <f t="shared" si="10"/>
        <v>0</v>
      </c>
      <c r="L144" s="13"/>
      <c r="M144" s="13"/>
      <c r="N144" s="13"/>
      <c r="O144" s="13"/>
      <c r="P144" s="3"/>
    </row>
    <row r="145" spans="1:16" ht="12.75" x14ac:dyDescent="0.2">
      <c r="A145" s="4">
        <v>45198</v>
      </c>
      <c r="B145" s="7">
        <v>438.26998900000001</v>
      </c>
      <c r="C145" s="7">
        <v>441.44000199999999</v>
      </c>
      <c r="D145" s="7">
        <v>433.07000699999998</v>
      </c>
      <c r="E145" s="7">
        <v>434.98998999999998</v>
      </c>
      <c r="F145" s="7">
        <f t="shared" si="7"/>
        <v>432.07228072653243</v>
      </c>
      <c r="G145" s="7">
        <f t="shared" si="8"/>
        <v>440.47736172129731</v>
      </c>
      <c r="H145" s="22">
        <f t="shared" si="6"/>
        <v>-8.4050809947648872</v>
      </c>
      <c r="I145" s="7">
        <f t="shared" si="11"/>
        <v>-7.0739245442263057</v>
      </c>
      <c r="J145" s="7">
        <f t="shared" si="9"/>
        <v>-1.3311564505385816</v>
      </c>
      <c r="K145" s="13">
        <f t="shared" si="10"/>
        <v>0</v>
      </c>
      <c r="L145" s="13"/>
      <c r="M145" s="13"/>
      <c r="N145" s="13"/>
      <c r="O145" s="13"/>
      <c r="P145" s="3"/>
    </row>
    <row r="146" spans="1:16" ht="12.75" x14ac:dyDescent="0.2">
      <c r="A146" s="4">
        <v>45201</v>
      </c>
      <c r="B146" s="7">
        <v>440.29998799999998</v>
      </c>
      <c r="C146" s="7">
        <v>451.75</v>
      </c>
      <c r="D146" s="7">
        <v>438.60998499999999</v>
      </c>
      <c r="E146" s="7">
        <v>447.82000699999998</v>
      </c>
      <c r="F146" s="7">
        <f t="shared" si="7"/>
        <v>434.49500784552743</v>
      </c>
      <c r="G146" s="7">
        <f t="shared" si="8"/>
        <v>441.02126137157154</v>
      </c>
      <c r="H146" s="22">
        <f t="shared" si="6"/>
        <v>-6.5262535260441155</v>
      </c>
      <c r="I146" s="7">
        <f t="shared" si="11"/>
        <v>-6.9643903405898682</v>
      </c>
      <c r="J146" s="7">
        <f t="shared" si="9"/>
        <v>0.43813681454575271</v>
      </c>
      <c r="K146" s="13">
        <f t="shared" si="10"/>
        <v>1</v>
      </c>
      <c r="L146" s="13"/>
      <c r="M146" s="13"/>
      <c r="N146" s="13"/>
      <c r="O146" s="13"/>
      <c r="P146" s="3"/>
    </row>
    <row r="147" spans="1:16" ht="12.75" x14ac:dyDescent="0.2">
      <c r="A147" s="4">
        <v>45202</v>
      </c>
      <c r="B147" s="7">
        <v>448.07998700000002</v>
      </c>
      <c r="C147" s="7">
        <v>451.29998799999998</v>
      </c>
      <c r="D147" s="7">
        <v>432.459991</v>
      </c>
      <c r="E147" s="7">
        <v>435.17001299999998</v>
      </c>
      <c r="F147" s="7">
        <f t="shared" si="7"/>
        <v>434.59885479236937</v>
      </c>
      <c r="G147" s="7">
        <f t="shared" si="8"/>
        <v>440.58783556626997</v>
      </c>
      <c r="H147" s="22">
        <f t="shared" si="6"/>
        <v>-5.9889807739006073</v>
      </c>
      <c r="I147" s="7">
        <f t="shared" si="11"/>
        <v>-6.7693084272520165</v>
      </c>
      <c r="J147" s="7">
        <f t="shared" si="9"/>
        <v>0.78032765335140919</v>
      </c>
      <c r="K147" s="13">
        <f t="shared" si="10"/>
        <v>1</v>
      </c>
      <c r="L147" s="13"/>
      <c r="M147" s="13"/>
      <c r="N147" s="13"/>
      <c r="O147" s="13"/>
      <c r="P147" s="3"/>
    </row>
    <row r="148" spans="1:16" ht="12.75" x14ac:dyDescent="0.2">
      <c r="A148" s="4">
        <v>45203</v>
      </c>
      <c r="B148" s="7">
        <v>437.42001299999998</v>
      </c>
      <c r="C148" s="7">
        <v>441.42999300000002</v>
      </c>
      <c r="D148" s="7">
        <v>432.92001299999998</v>
      </c>
      <c r="E148" s="7">
        <v>440.41000400000001</v>
      </c>
      <c r="F148" s="7">
        <f t="shared" si="7"/>
        <v>435.49287774738946</v>
      </c>
      <c r="G148" s="7">
        <f t="shared" si="8"/>
        <v>440.57466285765742</v>
      </c>
      <c r="H148" s="22">
        <f t="shared" si="6"/>
        <v>-5.0817851102679583</v>
      </c>
      <c r="I148" s="7">
        <f t="shared" si="11"/>
        <v>-6.4318037638552052</v>
      </c>
      <c r="J148" s="7">
        <f t="shared" si="9"/>
        <v>1.3500186535872469</v>
      </c>
      <c r="K148" s="13">
        <f t="shared" si="10"/>
        <v>1</v>
      </c>
      <c r="L148" s="13"/>
      <c r="M148" s="13"/>
      <c r="N148" s="13"/>
      <c r="O148" s="13"/>
      <c r="P148" s="3"/>
    </row>
    <row r="149" spans="1:16" ht="12.75" x14ac:dyDescent="0.2">
      <c r="A149" s="4">
        <v>45204</v>
      </c>
      <c r="B149" s="7">
        <v>440.5</v>
      </c>
      <c r="C149" s="7">
        <v>449</v>
      </c>
      <c r="D149" s="7">
        <v>438.88000499999998</v>
      </c>
      <c r="E149" s="7">
        <v>446.88000499999998</v>
      </c>
      <c r="F149" s="7">
        <f t="shared" si="7"/>
        <v>437.24474347856028</v>
      </c>
      <c r="G149" s="7">
        <f t="shared" si="8"/>
        <v>441.04172523857164</v>
      </c>
      <c r="H149" s="22">
        <f t="shared" si="6"/>
        <v>-3.7969817600113629</v>
      </c>
      <c r="I149" s="7">
        <f t="shared" si="11"/>
        <v>-5.9048393630864373</v>
      </c>
      <c r="J149" s="7">
        <f t="shared" si="9"/>
        <v>2.1078576030750744</v>
      </c>
      <c r="K149" s="13">
        <f t="shared" si="10"/>
        <v>1</v>
      </c>
      <c r="L149" s="13"/>
      <c r="M149" s="13"/>
      <c r="N149" s="13"/>
      <c r="O149" s="13"/>
      <c r="P149" s="3"/>
    </row>
    <row r="150" spans="1:16" ht="12.75" x14ac:dyDescent="0.2">
      <c r="A150" s="4">
        <v>45205</v>
      </c>
      <c r="B150" s="7">
        <v>441.92999300000002</v>
      </c>
      <c r="C150" s="7">
        <v>457.89001500000001</v>
      </c>
      <c r="D150" s="7">
        <v>440.26001000000002</v>
      </c>
      <c r="E150" s="7">
        <v>457.61999500000002</v>
      </c>
      <c r="F150" s="7">
        <f t="shared" si="7"/>
        <v>440.37939755878176</v>
      </c>
      <c r="G150" s="7">
        <f t="shared" si="8"/>
        <v>442.26974522089972</v>
      </c>
      <c r="H150" s="22">
        <f t="shared" si="6"/>
        <v>-1.8903476621179607</v>
      </c>
      <c r="I150" s="7">
        <f t="shared" si="11"/>
        <v>-5.101941022892742</v>
      </c>
      <c r="J150" s="7">
        <f t="shared" si="9"/>
        <v>3.2115933607747813</v>
      </c>
      <c r="K150" s="13">
        <f t="shared" si="10"/>
        <v>1</v>
      </c>
      <c r="L150" s="13"/>
      <c r="M150" s="13"/>
      <c r="N150" s="13"/>
      <c r="O150" s="13"/>
      <c r="P150" s="3"/>
    </row>
    <row r="151" spans="1:16" ht="12.75" x14ac:dyDescent="0.2">
      <c r="A151" s="4">
        <v>45208</v>
      </c>
      <c r="B151" s="7">
        <v>448.42001299999998</v>
      </c>
      <c r="C151" s="7">
        <v>456.04998799999998</v>
      </c>
      <c r="D151" s="7">
        <v>443.67999300000002</v>
      </c>
      <c r="E151" s="7">
        <v>452.73001099999999</v>
      </c>
      <c r="F151" s="7">
        <f t="shared" si="7"/>
        <v>442.27949193435381</v>
      </c>
      <c r="G151" s="7">
        <f t="shared" si="8"/>
        <v>443.04457972305534</v>
      </c>
      <c r="H151" s="22">
        <f t="shared" si="6"/>
        <v>-0.76508778870152128</v>
      </c>
      <c r="I151" s="7">
        <f t="shared" si="11"/>
        <v>-4.2345703760544975</v>
      </c>
      <c r="J151" s="7">
        <f t="shared" si="9"/>
        <v>3.4694825873529762</v>
      </c>
      <c r="K151" s="13">
        <f t="shared" si="10"/>
        <v>1</v>
      </c>
      <c r="L151" s="13"/>
      <c r="M151" s="13"/>
      <c r="N151" s="13"/>
      <c r="O151" s="13"/>
      <c r="P151" s="3"/>
    </row>
    <row r="152" spans="1:16" ht="12.75" x14ac:dyDescent="0.2">
      <c r="A152" s="4">
        <v>45209</v>
      </c>
      <c r="B152" s="7">
        <v>453.10000600000001</v>
      </c>
      <c r="C152" s="7">
        <v>462.58999599999999</v>
      </c>
      <c r="D152" s="7">
        <v>450.88000499999998</v>
      </c>
      <c r="E152" s="7">
        <v>457.98001099999999</v>
      </c>
      <c r="F152" s="7">
        <f t="shared" si="7"/>
        <v>444.69495640599166</v>
      </c>
      <c r="G152" s="7">
        <f t="shared" si="8"/>
        <v>444.15090796579199</v>
      </c>
      <c r="H152" s="22">
        <f t="shared" si="6"/>
        <v>0.54404844019967413</v>
      </c>
      <c r="I152" s="7">
        <f t="shared" si="11"/>
        <v>-3.2788466128036635</v>
      </c>
      <c r="J152" s="7">
        <f t="shared" si="9"/>
        <v>3.8228950530033377</v>
      </c>
      <c r="K152" s="13">
        <f t="shared" si="10"/>
        <v>1</v>
      </c>
      <c r="L152" s="13"/>
      <c r="M152" s="13"/>
      <c r="N152" s="13"/>
      <c r="O152" s="13"/>
      <c r="P152" s="3"/>
    </row>
    <row r="153" spans="1:16" ht="12.75" x14ac:dyDescent="0.2">
      <c r="A153" s="4">
        <v>45210</v>
      </c>
      <c r="B153" s="7">
        <v>461.959991</v>
      </c>
      <c r="C153" s="7">
        <v>468.58999599999999</v>
      </c>
      <c r="D153" s="7">
        <v>460.5</v>
      </c>
      <c r="E153" s="7">
        <v>468.05999800000001</v>
      </c>
      <c r="F153" s="7">
        <f t="shared" si="7"/>
        <v>448.28957818968524</v>
      </c>
      <c r="G153" s="7">
        <f t="shared" si="8"/>
        <v>445.92195167202965</v>
      </c>
      <c r="H153" s="22">
        <f t="shared" si="6"/>
        <v>2.3676265176555944</v>
      </c>
      <c r="I153" s="7">
        <f t="shared" si="11"/>
        <v>-2.149551986711812</v>
      </c>
      <c r="J153" s="7">
        <f t="shared" si="9"/>
        <v>4.517178504367406</v>
      </c>
      <c r="K153" s="13">
        <f t="shared" si="10"/>
        <v>1</v>
      </c>
      <c r="L153" s="13"/>
      <c r="M153" s="13"/>
      <c r="N153" s="13"/>
      <c r="O153" s="13"/>
      <c r="P153" s="3"/>
    </row>
    <row r="154" spans="1:16" ht="12.75" x14ac:dyDescent="0.2">
      <c r="A154" s="4">
        <v>45211</v>
      </c>
      <c r="B154" s="7">
        <v>467.76998900000001</v>
      </c>
      <c r="C154" s="7">
        <v>476.08999599999999</v>
      </c>
      <c r="D154" s="7">
        <v>463.29998799999998</v>
      </c>
      <c r="E154" s="7">
        <v>469.45001200000002</v>
      </c>
      <c r="F154" s="7">
        <f t="shared" si="7"/>
        <v>451.54502954511827</v>
      </c>
      <c r="G154" s="7">
        <f t="shared" si="8"/>
        <v>447.66477095558304</v>
      </c>
      <c r="H154" s="22">
        <f t="shared" si="6"/>
        <v>3.8802585895352308</v>
      </c>
      <c r="I154" s="7">
        <f t="shared" si="11"/>
        <v>-0.94358987146240347</v>
      </c>
      <c r="J154" s="7">
        <f t="shared" si="9"/>
        <v>4.8238484609976346</v>
      </c>
      <c r="K154" s="13">
        <f t="shared" si="10"/>
        <v>1</v>
      </c>
      <c r="L154" s="13"/>
      <c r="M154" s="13"/>
      <c r="N154" s="13"/>
      <c r="O154" s="13"/>
      <c r="P154" s="3"/>
    </row>
    <row r="155" spans="1:16" ht="12.75" x14ac:dyDescent="0.2">
      <c r="A155" s="4">
        <v>45212</v>
      </c>
      <c r="B155" s="7">
        <v>469.60000600000001</v>
      </c>
      <c r="C155" s="7">
        <v>471.16000400000001</v>
      </c>
      <c r="D155" s="7">
        <v>452.79998799999998</v>
      </c>
      <c r="E155" s="7">
        <v>454.60998499999999</v>
      </c>
      <c r="F155" s="7">
        <f t="shared" si="7"/>
        <v>452.01656115356161</v>
      </c>
      <c r="G155" s="7">
        <f t="shared" si="8"/>
        <v>448.1792312551695</v>
      </c>
      <c r="H155" s="22">
        <f t="shared" si="6"/>
        <v>3.8373298983921131</v>
      </c>
      <c r="I155" s="7">
        <f t="shared" si="11"/>
        <v>1.2594082508499804E-2</v>
      </c>
      <c r="J155" s="7">
        <f t="shared" si="9"/>
        <v>3.8247358158836136</v>
      </c>
      <c r="K155" s="13">
        <f t="shared" si="10"/>
        <v>1</v>
      </c>
      <c r="L155" s="13"/>
      <c r="M155" s="13"/>
      <c r="N155" s="13"/>
      <c r="O155" s="13"/>
      <c r="P155" s="3"/>
    </row>
    <row r="156" spans="1:16" ht="12.75" x14ac:dyDescent="0.2">
      <c r="A156" s="4">
        <v>45215</v>
      </c>
      <c r="B156" s="7">
        <v>450.63000499999998</v>
      </c>
      <c r="C156" s="7">
        <v>462.25</v>
      </c>
      <c r="D156" s="7">
        <v>449.11999500000002</v>
      </c>
      <c r="E156" s="7">
        <v>460.95001200000002</v>
      </c>
      <c r="F156" s="7">
        <f t="shared" si="7"/>
        <v>453.3909382068598</v>
      </c>
      <c r="G156" s="7">
        <f t="shared" si="8"/>
        <v>449.12521501404586</v>
      </c>
      <c r="H156" s="22">
        <f t="shared" si="6"/>
        <v>4.2657231928139367</v>
      </c>
      <c r="I156" s="7">
        <f t="shared" si="11"/>
        <v>0.8632199045695873</v>
      </c>
      <c r="J156" s="7">
        <f t="shared" si="9"/>
        <v>3.4025032882443496</v>
      </c>
      <c r="K156" s="13">
        <f t="shared" si="10"/>
        <v>1</v>
      </c>
      <c r="L156" s="13"/>
      <c r="M156" s="13"/>
      <c r="N156" s="13"/>
      <c r="O156" s="13"/>
      <c r="P156" s="3"/>
    </row>
    <row r="157" spans="1:16" ht="12.75" x14ac:dyDescent="0.2">
      <c r="A157" s="4">
        <v>45216</v>
      </c>
      <c r="B157" s="7">
        <v>440</v>
      </c>
      <c r="C157" s="7">
        <v>447.540009</v>
      </c>
      <c r="D157" s="7">
        <v>424.79998799999998</v>
      </c>
      <c r="E157" s="7">
        <v>439.38000499999998</v>
      </c>
      <c r="F157" s="7">
        <f t="shared" si="7"/>
        <v>451.23541002118907</v>
      </c>
      <c r="G157" s="7">
        <f t="shared" si="8"/>
        <v>448.40334760559801</v>
      </c>
      <c r="H157" s="22">
        <f t="shared" si="6"/>
        <v>2.8320624155910537</v>
      </c>
      <c r="I157" s="7">
        <f t="shared" si="11"/>
        <v>1.2569884067738806</v>
      </c>
      <c r="J157" s="7">
        <f t="shared" si="9"/>
        <v>1.5750740088171731</v>
      </c>
      <c r="K157" s="13">
        <f t="shared" si="10"/>
        <v>1</v>
      </c>
      <c r="L157" s="13"/>
      <c r="M157" s="13"/>
      <c r="N157" s="13"/>
      <c r="O157" s="13"/>
      <c r="P157" s="3"/>
    </row>
    <row r="158" spans="1:16" ht="12.75" x14ac:dyDescent="0.2">
      <c r="A158" s="4">
        <v>45217</v>
      </c>
      <c r="B158" s="7">
        <v>425.91000400000001</v>
      </c>
      <c r="C158" s="7">
        <v>432.19000199999999</v>
      </c>
      <c r="D158" s="7">
        <v>418.25</v>
      </c>
      <c r="E158" s="7">
        <v>421.959991</v>
      </c>
      <c r="F158" s="7">
        <f t="shared" si="7"/>
        <v>446.73149940254461</v>
      </c>
      <c r="G158" s="7">
        <f t="shared" si="8"/>
        <v>446.44458044962778</v>
      </c>
      <c r="H158" s="22">
        <f t="shared" si="6"/>
        <v>0.28691895291683522</v>
      </c>
      <c r="I158" s="7">
        <f t="shared" si="11"/>
        <v>1.0629745160024715</v>
      </c>
      <c r="J158" s="7">
        <f t="shared" si="9"/>
        <v>-0.77605556308563628</v>
      </c>
      <c r="K158" s="13">
        <f t="shared" si="10"/>
        <v>0</v>
      </c>
      <c r="L158" s="13"/>
      <c r="M158" s="13"/>
      <c r="N158" s="13"/>
      <c r="O158" s="13"/>
      <c r="P158" s="3"/>
    </row>
    <row r="159" spans="1:16" ht="12.75" x14ac:dyDescent="0.2">
      <c r="A159" s="4">
        <v>45218</v>
      </c>
      <c r="B159" s="7">
        <v>428.10998499999999</v>
      </c>
      <c r="C159" s="7">
        <v>432.97000100000002</v>
      </c>
      <c r="D159" s="7">
        <v>418.82000699999998</v>
      </c>
      <c r="E159" s="7">
        <v>421.01001000000002</v>
      </c>
      <c r="F159" s="7">
        <f t="shared" si="7"/>
        <v>442.77434718676852</v>
      </c>
      <c r="G159" s="7">
        <f t="shared" si="8"/>
        <v>444.56053819409976</v>
      </c>
      <c r="H159" s="22">
        <f t="shared" si="6"/>
        <v>-1.7861910073312401</v>
      </c>
      <c r="I159" s="7">
        <f t="shared" si="11"/>
        <v>0.4931414113357292</v>
      </c>
      <c r="J159" s="7">
        <f t="shared" si="9"/>
        <v>-2.2793324186669692</v>
      </c>
      <c r="K159" s="13">
        <f t="shared" si="10"/>
        <v>0</v>
      </c>
      <c r="L159" s="13"/>
      <c r="M159" s="13"/>
      <c r="N159" s="13"/>
      <c r="O159" s="13"/>
      <c r="P159" s="3"/>
    </row>
    <row r="160" spans="1:16" ht="12.75" x14ac:dyDescent="0.2">
      <c r="A160" s="4">
        <v>45219</v>
      </c>
      <c r="B160" s="7">
        <v>418.89999399999999</v>
      </c>
      <c r="C160" s="7">
        <v>424.70001200000002</v>
      </c>
      <c r="D160" s="7">
        <v>410.77999899999998</v>
      </c>
      <c r="E160" s="7">
        <v>413.86999500000002</v>
      </c>
      <c r="F160" s="7">
        <f t="shared" si="7"/>
        <v>438.3275237734195</v>
      </c>
      <c r="G160" s="7">
        <f t="shared" si="8"/>
        <v>442.28716462416645</v>
      </c>
      <c r="H160" s="22">
        <f t="shared" ref="H160:H223" si="12">F160-G160</f>
        <v>-3.9596408507469505</v>
      </c>
      <c r="I160" s="7">
        <f t="shared" si="11"/>
        <v>-0.39741504108080672</v>
      </c>
      <c r="J160" s="7">
        <f t="shared" si="9"/>
        <v>-3.5622258096661437</v>
      </c>
      <c r="K160" s="13">
        <f t="shared" si="10"/>
        <v>0</v>
      </c>
      <c r="L160" s="13"/>
      <c r="M160" s="13"/>
      <c r="N160" s="13"/>
      <c r="O160" s="13"/>
      <c r="P160" s="3"/>
    </row>
    <row r="161" spans="1:16" ht="12.75" x14ac:dyDescent="0.2">
      <c r="A161" s="4">
        <v>45222</v>
      </c>
      <c r="B161" s="7">
        <v>412.290009</v>
      </c>
      <c r="C161" s="7">
        <v>432.48001099999999</v>
      </c>
      <c r="D161" s="7">
        <v>409.45001200000002</v>
      </c>
      <c r="E161" s="7">
        <v>429.75</v>
      </c>
      <c r="F161" s="7">
        <f t="shared" ref="F161:F224" si="13">E161*(2/($M$1+1))+F160*(1-(2/($M$1+1)))</f>
        <v>437.00790473135498</v>
      </c>
      <c r="G161" s="7">
        <f t="shared" ref="G161:G224" si="14">E161*(2/($O$1+1))+G160*(1-(2/($O$1+1)))</f>
        <v>441.35848576311707</v>
      </c>
      <c r="H161" s="22">
        <f t="shared" si="12"/>
        <v>-4.3505810317620899</v>
      </c>
      <c r="I161" s="7">
        <f t="shared" si="11"/>
        <v>-1.1880482392170635</v>
      </c>
      <c r="J161" s="7">
        <f t="shared" si="9"/>
        <v>-3.1625327925450266</v>
      </c>
      <c r="K161" s="13">
        <f t="shared" si="10"/>
        <v>0</v>
      </c>
      <c r="L161" s="13"/>
      <c r="M161" s="13"/>
      <c r="N161" s="13"/>
      <c r="O161" s="13"/>
      <c r="P161" s="3"/>
    </row>
    <row r="162" spans="1:16" ht="12.75" x14ac:dyDescent="0.2">
      <c r="A162" s="4">
        <v>45223</v>
      </c>
      <c r="B162" s="7">
        <v>430.76998900000001</v>
      </c>
      <c r="C162" s="7">
        <v>436.97000100000002</v>
      </c>
      <c r="D162" s="7">
        <v>426.91000400000001</v>
      </c>
      <c r="E162" s="7">
        <v>436.63000499999998</v>
      </c>
      <c r="F162" s="7">
        <f t="shared" si="13"/>
        <v>436.9497663111465</v>
      </c>
      <c r="G162" s="7">
        <f t="shared" si="14"/>
        <v>441.00822792881212</v>
      </c>
      <c r="H162" s="22">
        <f t="shared" si="12"/>
        <v>-4.0584616176656141</v>
      </c>
      <c r="I162" s="7">
        <f t="shared" si="11"/>
        <v>-1.7621309149067736</v>
      </c>
      <c r="J162" s="7">
        <f t="shared" si="9"/>
        <v>-2.2963307027588407</v>
      </c>
      <c r="K162" s="13">
        <f t="shared" si="10"/>
        <v>0</v>
      </c>
      <c r="L162" s="13"/>
      <c r="M162" s="13"/>
      <c r="N162" s="13"/>
      <c r="O162" s="13"/>
      <c r="P162" s="3"/>
    </row>
    <row r="163" spans="1:16" ht="12.75" x14ac:dyDescent="0.2">
      <c r="A163" s="4">
        <v>45224</v>
      </c>
      <c r="B163" s="7">
        <v>433.98001099999999</v>
      </c>
      <c r="C163" s="7">
        <v>436.5</v>
      </c>
      <c r="D163" s="7">
        <v>415.54998799999998</v>
      </c>
      <c r="E163" s="7">
        <v>417.790009</v>
      </c>
      <c r="F163" s="7">
        <f t="shared" si="13"/>
        <v>434.00211134020083</v>
      </c>
      <c r="G163" s="7">
        <f t="shared" si="14"/>
        <v>439.28835986001121</v>
      </c>
      <c r="H163" s="22">
        <f t="shared" si="12"/>
        <v>-5.2862485198103855</v>
      </c>
      <c r="I163" s="7">
        <f t="shared" si="11"/>
        <v>-2.4669544358874962</v>
      </c>
      <c r="J163" s="7">
        <f t="shared" si="9"/>
        <v>-2.8192940839228893</v>
      </c>
      <c r="K163" s="13">
        <f t="shared" si="10"/>
        <v>0</v>
      </c>
      <c r="L163" s="13"/>
      <c r="M163" s="13"/>
      <c r="N163" s="13"/>
      <c r="O163" s="13"/>
      <c r="P163" s="3"/>
    </row>
    <row r="164" spans="1:16" ht="12.75" x14ac:dyDescent="0.2">
      <c r="A164" s="4">
        <v>45225</v>
      </c>
      <c r="B164" s="7">
        <v>418.52999899999998</v>
      </c>
      <c r="C164" s="7">
        <v>422.55999800000001</v>
      </c>
      <c r="D164" s="7">
        <v>398.79998799999998</v>
      </c>
      <c r="E164" s="7">
        <v>403.26001000000002</v>
      </c>
      <c r="F164" s="7">
        <f t="shared" si="13"/>
        <v>429.27255728786224</v>
      </c>
      <c r="G164" s="7">
        <f t="shared" si="14"/>
        <v>436.61959320371409</v>
      </c>
      <c r="H164" s="22">
        <f t="shared" si="12"/>
        <v>-7.3470359158518477</v>
      </c>
      <c r="I164" s="7">
        <f t="shared" si="11"/>
        <v>-3.4429707318803668</v>
      </c>
      <c r="J164" s="7">
        <f t="shared" si="9"/>
        <v>-3.9040651839714808</v>
      </c>
      <c r="K164" s="13">
        <f t="shared" si="10"/>
        <v>0</v>
      </c>
      <c r="L164" s="13"/>
      <c r="M164" s="13"/>
      <c r="N164" s="13"/>
      <c r="O164" s="13"/>
      <c r="P164" s="3"/>
    </row>
    <row r="165" spans="1:16" ht="12.75" x14ac:dyDescent="0.2">
      <c r="A165" s="4">
        <v>45226</v>
      </c>
      <c r="B165" s="7">
        <v>411.29998799999998</v>
      </c>
      <c r="C165" s="7">
        <v>412.05999800000001</v>
      </c>
      <c r="D165" s="7">
        <v>400.14999399999999</v>
      </c>
      <c r="E165" s="7">
        <v>405</v>
      </c>
      <c r="F165" s="7">
        <f t="shared" si="13"/>
        <v>425.5383177051142</v>
      </c>
      <c r="G165" s="7">
        <f t="shared" si="14"/>
        <v>434.27740111455006</v>
      </c>
      <c r="H165" s="22">
        <f t="shared" si="12"/>
        <v>-8.7390834094358638</v>
      </c>
      <c r="I165" s="7">
        <f t="shared" si="11"/>
        <v>-4.5021932673914664</v>
      </c>
      <c r="J165" s="7">
        <f t="shared" si="9"/>
        <v>-4.2368901420443974</v>
      </c>
      <c r="K165" s="13">
        <f t="shared" si="10"/>
        <v>0</v>
      </c>
      <c r="L165" s="13"/>
      <c r="M165" s="13"/>
      <c r="N165" s="13"/>
      <c r="O165" s="13"/>
      <c r="P165" s="3"/>
    </row>
    <row r="166" spans="1:16" ht="12.75" x14ac:dyDescent="0.2">
      <c r="A166" s="4">
        <v>45229</v>
      </c>
      <c r="B166" s="7">
        <v>410.86999500000002</v>
      </c>
      <c r="C166" s="7">
        <v>417.66000400000001</v>
      </c>
      <c r="D166" s="7">
        <v>404.80999800000001</v>
      </c>
      <c r="E166" s="7">
        <v>411.60998499999999</v>
      </c>
      <c r="F166" s="7">
        <f t="shared" si="13"/>
        <v>423.39549728894275</v>
      </c>
      <c r="G166" s="7">
        <f t="shared" si="14"/>
        <v>432.598333254213</v>
      </c>
      <c r="H166" s="22">
        <f t="shared" si="12"/>
        <v>-9.2028359652702534</v>
      </c>
      <c r="I166" s="7">
        <f t="shared" si="11"/>
        <v>-5.4423218069672243</v>
      </c>
      <c r="J166" s="7">
        <f t="shared" si="9"/>
        <v>-3.760514158303029</v>
      </c>
      <c r="K166" s="13">
        <f t="shared" si="10"/>
        <v>0</v>
      </c>
      <c r="L166" s="13"/>
      <c r="M166" s="13"/>
      <c r="N166" s="13"/>
      <c r="O166" s="13"/>
      <c r="P166" s="3"/>
    </row>
    <row r="167" spans="1:16" ht="12.75" x14ac:dyDescent="0.2">
      <c r="A167" s="4">
        <v>45230</v>
      </c>
      <c r="B167" s="7">
        <v>404.5</v>
      </c>
      <c r="C167" s="7">
        <v>408.790009</v>
      </c>
      <c r="D167" s="7">
        <v>392.29998799999998</v>
      </c>
      <c r="E167" s="7">
        <v>407.79998799999998</v>
      </c>
      <c r="F167" s="7">
        <f t="shared" si="13"/>
        <v>420.99618816756691</v>
      </c>
      <c r="G167" s="7">
        <f t="shared" si="14"/>
        <v>430.76141879093797</v>
      </c>
      <c r="H167" s="22">
        <f t="shared" si="12"/>
        <v>-9.7652306233710533</v>
      </c>
      <c r="I167" s="7">
        <f t="shared" si="11"/>
        <v>-6.3069035702479903</v>
      </c>
      <c r="J167" s="7">
        <f t="shared" si="9"/>
        <v>-3.458327053123063</v>
      </c>
      <c r="K167" s="13">
        <f t="shared" si="10"/>
        <v>0</v>
      </c>
      <c r="L167" s="13"/>
      <c r="M167" s="13"/>
      <c r="N167" s="13"/>
      <c r="O167" s="13"/>
      <c r="P167" s="3"/>
    </row>
    <row r="168" spans="1:16" ht="12.75" x14ac:dyDescent="0.2">
      <c r="A168" s="4">
        <v>45231</v>
      </c>
      <c r="B168" s="7">
        <v>408.83999599999999</v>
      </c>
      <c r="C168" s="7">
        <v>423.80999800000001</v>
      </c>
      <c r="D168" s="7">
        <v>408.69000199999999</v>
      </c>
      <c r="E168" s="7">
        <v>423.25</v>
      </c>
      <c r="F168" s="7">
        <f t="shared" si="13"/>
        <v>421.3429284494797</v>
      </c>
      <c r="G168" s="7">
        <f t="shared" si="14"/>
        <v>430.20501739901664</v>
      </c>
      <c r="H168" s="22">
        <f t="shared" si="12"/>
        <v>-8.8620889495369397</v>
      </c>
      <c r="I168" s="7">
        <f t="shared" si="11"/>
        <v>-6.8179406461057805</v>
      </c>
      <c r="J168" s="7">
        <f t="shared" ref="J168:J231" si="15">H168-I168</f>
        <v>-2.0441483034311592</v>
      </c>
      <c r="K168" s="13">
        <f t="shared" ref="K168:K231" si="16">IF(H168&gt;I168,1,)</f>
        <v>0</v>
      </c>
      <c r="L168" s="13"/>
      <c r="M168" s="13"/>
      <c r="N168" s="13"/>
      <c r="O168" s="13"/>
      <c r="P168" s="3"/>
    </row>
    <row r="169" spans="1:16" ht="12.75" x14ac:dyDescent="0.2">
      <c r="A169" s="4">
        <v>45232</v>
      </c>
      <c r="B169" s="7">
        <v>433.27999899999998</v>
      </c>
      <c r="C169" s="7">
        <v>438.83999599999999</v>
      </c>
      <c r="D169" s="7">
        <v>428.94000199999999</v>
      </c>
      <c r="E169" s="7">
        <v>435.05999800000001</v>
      </c>
      <c r="F169" s="7">
        <f t="shared" si="13"/>
        <v>423.45324684186744</v>
      </c>
      <c r="G169" s="7">
        <f t="shared" si="14"/>
        <v>430.56464559168211</v>
      </c>
      <c r="H169" s="22">
        <f t="shared" si="12"/>
        <v>-7.1113987498146685</v>
      </c>
      <c r="I169" s="7">
        <f t="shared" ref="I169:I232" si="17">H169*(2/($Q$1+1))+I168*(1-(2/($Q$1+1)))</f>
        <v>-6.876632266847559</v>
      </c>
      <c r="J169" s="7">
        <f t="shared" si="15"/>
        <v>-0.23476648296710945</v>
      </c>
      <c r="K169" s="13">
        <f t="shared" si="16"/>
        <v>0</v>
      </c>
      <c r="L169" s="13"/>
      <c r="M169" s="13"/>
      <c r="N169" s="13"/>
      <c r="O169" s="13"/>
      <c r="P169" s="3"/>
    </row>
    <row r="170" spans="1:16" ht="12.75" x14ac:dyDescent="0.2">
      <c r="A170" s="4">
        <v>45233</v>
      </c>
      <c r="B170" s="7">
        <v>440.20001200000002</v>
      </c>
      <c r="C170" s="7">
        <v>453.08999599999999</v>
      </c>
      <c r="D170" s="7">
        <v>437.23001099999999</v>
      </c>
      <c r="E170" s="7">
        <v>450.04998799999998</v>
      </c>
      <c r="F170" s="7">
        <f t="shared" si="13"/>
        <v>427.54505317388782</v>
      </c>
      <c r="G170" s="7">
        <f t="shared" si="14"/>
        <v>432.00800428859452</v>
      </c>
      <c r="H170" s="22">
        <f t="shared" si="12"/>
        <v>-4.4629511147066978</v>
      </c>
      <c r="I170" s="7">
        <f t="shared" si="17"/>
        <v>-6.3938960364193873</v>
      </c>
      <c r="J170" s="7">
        <f t="shared" si="15"/>
        <v>1.9309449217126895</v>
      </c>
      <c r="K170" s="13">
        <f t="shared" si="16"/>
        <v>1</v>
      </c>
      <c r="L170" s="13"/>
      <c r="M170" s="13"/>
      <c r="N170" s="13"/>
      <c r="O170" s="13"/>
      <c r="P170" s="3"/>
    </row>
    <row r="171" spans="1:16" ht="12.75" x14ac:dyDescent="0.2">
      <c r="A171" s="4">
        <v>45236</v>
      </c>
      <c r="B171" s="7">
        <v>452.85000600000001</v>
      </c>
      <c r="C171" s="7">
        <v>459.35000600000001</v>
      </c>
      <c r="D171" s="7">
        <v>448.98998999999998</v>
      </c>
      <c r="E171" s="7">
        <v>457.51001000000002</v>
      </c>
      <c r="F171" s="7">
        <f t="shared" si="13"/>
        <v>432.15504653175122</v>
      </c>
      <c r="G171" s="7">
        <f t="shared" si="14"/>
        <v>433.8970417486986</v>
      </c>
      <c r="H171" s="22">
        <f t="shared" si="12"/>
        <v>-1.7419952169473731</v>
      </c>
      <c r="I171" s="7">
        <f t="shared" si="17"/>
        <v>-5.4635158725249848</v>
      </c>
      <c r="J171" s="7">
        <f t="shared" si="15"/>
        <v>3.7215206555776117</v>
      </c>
      <c r="K171" s="13">
        <f t="shared" si="16"/>
        <v>1</v>
      </c>
      <c r="L171" s="13"/>
      <c r="M171" s="13"/>
      <c r="N171" s="13"/>
      <c r="O171" s="13"/>
      <c r="P171" s="3"/>
    </row>
    <row r="172" spans="1:16" ht="12.75" x14ac:dyDescent="0.2">
      <c r="A172" s="4">
        <v>45237</v>
      </c>
      <c r="B172" s="7">
        <v>457.19000199999999</v>
      </c>
      <c r="C172" s="7">
        <v>462.17999300000002</v>
      </c>
      <c r="D172" s="7">
        <v>451.57998700000002</v>
      </c>
      <c r="E172" s="7">
        <v>459.54998799999998</v>
      </c>
      <c r="F172" s="7">
        <f t="shared" si="13"/>
        <v>436.36965291148181</v>
      </c>
      <c r="G172" s="7">
        <f t="shared" si="14"/>
        <v>435.79725998953575</v>
      </c>
      <c r="H172" s="22">
        <f t="shared" si="12"/>
        <v>0.57239292194606151</v>
      </c>
      <c r="I172" s="7">
        <f t="shared" si="17"/>
        <v>-4.2563341136307757</v>
      </c>
      <c r="J172" s="7">
        <f t="shared" si="15"/>
        <v>4.8287270355768372</v>
      </c>
      <c r="K172" s="13">
        <f t="shared" si="16"/>
        <v>1</v>
      </c>
      <c r="L172" s="13"/>
      <c r="M172" s="13"/>
      <c r="N172" s="13"/>
      <c r="O172" s="13"/>
      <c r="P172" s="3"/>
    </row>
    <row r="173" spans="1:16" ht="12.75" x14ac:dyDescent="0.2">
      <c r="A173" s="4">
        <v>45238</v>
      </c>
      <c r="B173" s="7">
        <v>461</v>
      </c>
      <c r="C173" s="7">
        <v>468.67001299999998</v>
      </c>
      <c r="D173" s="7">
        <v>459.67999300000002</v>
      </c>
      <c r="E173" s="7">
        <v>465.73998999999998</v>
      </c>
      <c r="F173" s="7">
        <f t="shared" si="13"/>
        <v>440.88816630971536</v>
      </c>
      <c r="G173" s="7">
        <f t="shared" si="14"/>
        <v>438.01523999031087</v>
      </c>
      <c r="H173" s="22">
        <f t="shared" si="12"/>
        <v>2.8729263194044847</v>
      </c>
      <c r="I173" s="7">
        <f t="shared" si="17"/>
        <v>-2.8304820270237236</v>
      </c>
      <c r="J173" s="7">
        <f t="shared" si="15"/>
        <v>5.7034083464282084</v>
      </c>
      <c r="K173" s="13">
        <f t="shared" si="16"/>
        <v>1</v>
      </c>
      <c r="L173" s="13"/>
      <c r="M173" s="13"/>
      <c r="N173" s="13"/>
      <c r="O173" s="13"/>
      <c r="P173" s="3"/>
    </row>
    <row r="174" spans="1:16" ht="12.75" x14ac:dyDescent="0.2">
      <c r="A174" s="4">
        <v>45239</v>
      </c>
      <c r="B174" s="7">
        <v>474.67001299999998</v>
      </c>
      <c r="C174" s="7">
        <v>482.29998799999998</v>
      </c>
      <c r="D174" s="7">
        <v>467.5</v>
      </c>
      <c r="E174" s="7">
        <v>469.5</v>
      </c>
      <c r="F174" s="7">
        <f t="shared" si="13"/>
        <v>445.28998687745144</v>
      </c>
      <c r="G174" s="7">
        <f t="shared" si="14"/>
        <v>440.34744443547305</v>
      </c>
      <c r="H174" s="22">
        <f t="shared" si="12"/>
        <v>4.9425424419783894</v>
      </c>
      <c r="I174" s="7">
        <f t="shared" si="17"/>
        <v>-1.2758771332233008</v>
      </c>
      <c r="J174" s="7">
        <f t="shared" si="15"/>
        <v>6.2184195752016898</v>
      </c>
      <c r="K174" s="13">
        <f t="shared" si="16"/>
        <v>1</v>
      </c>
      <c r="L174" s="13"/>
      <c r="M174" s="13"/>
      <c r="N174" s="13"/>
      <c r="O174" s="13"/>
      <c r="P174" s="3"/>
    </row>
    <row r="175" spans="1:16" ht="12.75" x14ac:dyDescent="0.2">
      <c r="A175" s="4">
        <v>45240</v>
      </c>
      <c r="B175" s="7">
        <v>475</v>
      </c>
      <c r="C175" s="7">
        <v>484.72000100000002</v>
      </c>
      <c r="D175" s="7">
        <v>472.82998700000002</v>
      </c>
      <c r="E175" s="7">
        <v>483.35000600000001</v>
      </c>
      <c r="F175" s="7">
        <f t="shared" si="13"/>
        <v>451.14537443476661</v>
      </c>
      <c r="G175" s="7">
        <f t="shared" si="14"/>
        <v>443.53281936617873</v>
      </c>
      <c r="H175" s="22">
        <f t="shared" si="12"/>
        <v>7.6125550685878807</v>
      </c>
      <c r="I175" s="7">
        <f t="shared" si="17"/>
        <v>0.50180930713893557</v>
      </c>
      <c r="J175" s="7">
        <f t="shared" si="15"/>
        <v>7.1107457614489453</v>
      </c>
      <c r="K175" s="13">
        <f t="shared" si="16"/>
        <v>1</v>
      </c>
      <c r="L175" s="13"/>
      <c r="M175" s="13"/>
      <c r="N175" s="13"/>
      <c r="O175" s="13"/>
      <c r="P175" s="3"/>
    </row>
    <row r="176" spans="1:16" ht="12.75" x14ac:dyDescent="0.2">
      <c r="A176" s="4">
        <v>45243</v>
      </c>
      <c r="B176" s="7">
        <v>483.20001200000002</v>
      </c>
      <c r="C176" s="7">
        <v>491.16000400000001</v>
      </c>
      <c r="D176" s="7">
        <v>480.98998999999998</v>
      </c>
      <c r="E176" s="7">
        <v>486.20001200000002</v>
      </c>
      <c r="F176" s="7">
        <f t="shared" si="13"/>
        <v>456.53839559864866</v>
      </c>
      <c r="G176" s="7">
        <f t="shared" si="14"/>
        <v>446.69335215386923</v>
      </c>
      <c r="H176" s="22">
        <f t="shared" si="12"/>
        <v>9.845043444779435</v>
      </c>
      <c r="I176" s="7">
        <f t="shared" si="17"/>
        <v>2.3704561346670356</v>
      </c>
      <c r="J176" s="7">
        <f t="shared" si="15"/>
        <v>7.4745873101123994</v>
      </c>
      <c r="K176" s="13">
        <f t="shared" si="16"/>
        <v>1</v>
      </c>
      <c r="L176" s="13"/>
      <c r="M176" s="13"/>
      <c r="N176" s="13"/>
      <c r="O176" s="13"/>
      <c r="P176" s="3"/>
    </row>
    <row r="177" spans="1:16" ht="12.75" x14ac:dyDescent="0.2">
      <c r="A177" s="4">
        <v>45244</v>
      </c>
      <c r="B177" s="7">
        <v>496.79998799999998</v>
      </c>
      <c r="C177" s="7">
        <v>498.33999599999999</v>
      </c>
      <c r="D177" s="7">
        <v>490.39999399999999</v>
      </c>
      <c r="E177" s="7">
        <v>496.55999800000001</v>
      </c>
      <c r="F177" s="7">
        <f t="shared" si="13"/>
        <v>462.69556519885657</v>
      </c>
      <c r="G177" s="7">
        <f t="shared" si="14"/>
        <v>450.38717777210115</v>
      </c>
      <c r="H177" s="22">
        <f t="shared" si="12"/>
        <v>12.308387426755417</v>
      </c>
      <c r="I177" s="7">
        <f t="shared" si="17"/>
        <v>4.3580423930847125</v>
      </c>
      <c r="J177" s="7">
        <f t="shared" si="15"/>
        <v>7.950345033670704</v>
      </c>
      <c r="K177" s="13">
        <f t="shared" si="16"/>
        <v>1</v>
      </c>
      <c r="L177" s="13"/>
      <c r="M177" s="13"/>
      <c r="N177" s="13"/>
      <c r="O177" s="13"/>
      <c r="P177" s="3"/>
    </row>
    <row r="178" spans="1:16" ht="12.75" x14ac:dyDescent="0.2">
      <c r="A178" s="4">
        <v>45245</v>
      </c>
      <c r="B178" s="7">
        <v>499.35000600000001</v>
      </c>
      <c r="C178" s="7">
        <v>499.60000600000001</v>
      </c>
      <c r="D178" s="7">
        <v>482</v>
      </c>
      <c r="E178" s="7">
        <v>488.88000499999998</v>
      </c>
      <c r="F178" s="7">
        <f t="shared" si="13"/>
        <v>466.72394055287862</v>
      </c>
      <c r="G178" s="7">
        <f t="shared" si="14"/>
        <v>453.23849830750106</v>
      </c>
      <c r="H178" s="22">
        <f t="shared" si="12"/>
        <v>13.485442245377556</v>
      </c>
      <c r="I178" s="7">
        <f t="shared" si="17"/>
        <v>6.1835223635432817</v>
      </c>
      <c r="J178" s="7">
        <f t="shared" si="15"/>
        <v>7.3019198818342739</v>
      </c>
      <c r="K178" s="13">
        <f t="shared" si="16"/>
        <v>1</v>
      </c>
      <c r="L178" s="13"/>
      <c r="M178" s="13"/>
      <c r="N178" s="13"/>
      <c r="O178" s="13"/>
      <c r="P178" s="3"/>
    </row>
    <row r="179" spans="1:16" ht="12.75" x14ac:dyDescent="0.2">
      <c r="A179" s="4">
        <v>45246</v>
      </c>
      <c r="B179" s="7">
        <v>486.790009</v>
      </c>
      <c r="C179" s="7">
        <v>495.25</v>
      </c>
      <c r="D179" s="7">
        <v>483.29998799999998</v>
      </c>
      <c r="E179" s="7">
        <v>494.79998799999998</v>
      </c>
      <c r="F179" s="7">
        <f t="shared" si="13"/>
        <v>471.04333246782039</v>
      </c>
      <c r="G179" s="7">
        <f t="shared" si="14"/>
        <v>456.31712717361211</v>
      </c>
      <c r="H179" s="22">
        <f t="shared" si="12"/>
        <v>14.726205294208285</v>
      </c>
      <c r="I179" s="7">
        <f t="shared" si="17"/>
        <v>7.892058949676283</v>
      </c>
      <c r="J179" s="7">
        <f t="shared" si="15"/>
        <v>6.8341463445320016</v>
      </c>
      <c r="K179" s="13">
        <f t="shared" si="16"/>
        <v>1</v>
      </c>
      <c r="L179" s="13"/>
      <c r="M179" s="13"/>
      <c r="N179" s="13"/>
      <c r="O179" s="13"/>
      <c r="P179" s="3"/>
    </row>
    <row r="180" spans="1:16" ht="12.75" x14ac:dyDescent="0.2">
      <c r="A180" s="4">
        <v>45247</v>
      </c>
      <c r="B180" s="7">
        <v>495.23998999999998</v>
      </c>
      <c r="C180" s="7">
        <v>497.17001299999998</v>
      </c>
      <c r="D180" s="7">
        <v>490.07000699999998</v>
      </c>
      <c r="E180" s="7">
        <v>492.98001099999999</v>
      </c>
      <c r="F180" s="7">
        <f t="shared" si="13"/>
        <v>474.41820608815573</v>
      </c>
      <c r="G180" s="7">
        <f t="shared" si="14"/>
        <v>459.03289634593716</v>
      </c>
      <c r="H180" s="22">
        <f t="shared" si="12"/>
        <v>15.385309742218567</v>
      </c>
      <c r="I180" s="7">
        <f t="shared" si="17"/>
        <v>9.3907091081847405</v>
      </c>
      <c r="J180" s="7">
        <f t="shared" si="15"/>
        <v>5.9946006340338265</v>
      </c>
      <c r="K180" s="13">
        <f t="shared" si="16"/>
        <v>1</v>
      </c>
      <c r="L180" s="13"/>
      <c r="M180" s="13"/>
      <c r="N180" s="13"/>
      <c r="O180" s="13"/>
      <c r="P180" s="3"/>
    </row>
    <row r="181" spans="1:16" ht="12.75" x14ac:dyDescent="0.2">
      <c r="A181" s="4">
        <v>45250</v>
      </c>
      <c r="B181" s="7">
        <v>493.11999500000002</v>
      </c>
      <c r="C181" s="7">
        <v>505.48001099999999</v>
      </c>
      <c r="D181" s="7">
        <v>491.80999800000001</v>
      </c>
      <c r="E181" s="7">
        <v>504.08999599999999</v>
      </c>
      <c r="F181" s="7">
        <f t="shared" si="13"/>
        <v>478.98309684382411</v>
      </c>
      <c r="G181" s="7">
        <f t="shared" si="14"/>
        <v>462.37045928327518</v>
      </c>
      <c r="H181" s="22">
        <f t="shared" si="12"/>
        <v>16.612637560548933</v>
      </c>
      <c r="I181" s="7">
        <f t="shared" si="17"/>
        <v>10.835094798657579</v>
      </c>
      <c r="J181" s="7">
        <f t="shared" si="15"/>
        <v>5.777542761891354</v>
      </c>
      <c r="K181" s="13">
        <f t="shared" si="16"/>
        <v>1</v>
      </c>
      <c r="L181" s="13"/>
      <c r="M181" s="13"/>
      <c r="N181" s="13"/>
      <c r="O181" s="13"/>
      <c r="P181" s="3"/>
    </row>
    <row r="182" spans="1:16" ht="12.75" x14ac:dyDescent="0.2">
      <c r="A182" s="4">
        <v>45251</v>
      </c>
      <c r="B182" s="7">
        <v>501.26001000000002</v>
      </c>
      <c r="C182" s="7">
        <v>505.17001299999998</v>
      </c>
      <c r="D182" s="7">
        <v>492.22000100000002</v>
      </c>
      <c r="E182" s="7">
        <v>499.44000199999999</v>
      </c>
      <c r="F182" s="7">
        <f t="shared" si="13"/>
        <v>482.1303130216973</v>
      </c>
      <c r="G182" s="7">
        <f t="shared" si="14"/>
        <v>465.11635133636588</v>
      </c>
      <c r="H182" s="22">
        <f t="shared" si="12"/>
        <v>17.013961685331424</v>
      </c>
      <c r="I182" s="7">
        <f t="shared" si="17"/>
        <v>12.070868175992349</v>
      </c>
      <c r="J182" s="7">
        <f t="shared" si="15"/>
        <v>4.9430935093390751</v>
      </c>
      <c r="K182" s="13">
        <f t="shared" si="16"/>
        <v>1</v>
      </c>
      <c r="L182" s="13"/>
      <c r="M182" s="13"/>
      <c r="N182" s="13"/>
      <c r="O182" s="13"/>
      <c r="P182" s="3"/>
    </row>
    <row r="183" spans="1:16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7">
        <f t="shared" si="13"/>
        <v>482.90411163374387</v>
      </c>
      <c r="G183" s="7">
        <f t="shared" si="14"/>
        <v>466.74921449663509</v>
      </c>
      <c r="H183" s="22">
        <f t="shared" si="12"/>
        <v>16.154897137108776</v>
      </c>
      <c r="I183" s="7">
        <f t="shared" si="17"/>
        <v>12.887673968215633</v>
      </c>
      <c r="J183" s="7">
        <f t="shared" si="15"/>
        <v>3.2672231688931426</v>
      </c>
      <c r="K183" s="13">
        <f t="shared" si="16"/>
        <v>1</v>
      </c>
      <c r="L183" s="13"/>
      <c r="M183" s="13"/>
      <c r="N183" s="13"/>
      <c r="O183" s="13"/>
    </row>
    <row r="184" spans="1:16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7">
        <f t="shared" si="13"/>
        <v>482.11271138239863</v>
      </c>
      <c r="G184" s="7">
        <f t="shared" si="14"/>
        <v>467.56482897836582</v>
      </c>
      <c r="H184" s="22">
        <f t="shared" si="12"/>
        <v>14.547882404032805</v>
      </c>
      <c r="I184" s="7">
        <f t="shared" si="17"/>
        <v>13.219715655379069</v>
      </c>
      <c r="J184" s="7">
        <f t="shared" si="15"/>
        <v>1.3281667486537359</v>
      </c>
      <c r="K184" s="13">
        <f t="shared" si="16"/>
        <v>1</v>
      </c>
      <c r="L184" s="13"/>
      <c r="M184" s="13"/>
      <c r="N184" s="13"/>
      <c r="O184" s="13"/>
    </row>
    <row r="185" spans="1:16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7">
        <f t="shared" si="13"/>
        <v>482.1599885543373</v>
      </c>
      <c r="G185" s="7">
        <f t="shared" si="14"/>
        <v>468.66521297996837</v>
      </c>
      <c r="H185" s="22">
        <f t="shared" si="12"/>
        <v>13.49477557436893</v>
      </c>
      <c r="I185" s="7">
        <f t="shared" si="17"/>
        <v>13.274727639177042</v>
      </c>
      <c r="J185" s="7">
        <f t="shared" si="15"/>
        <v>0.22004793519188759</v>
      </c>
      <c r="K185" s="13">
        <f t="shared" si="16"/>
        <v>1</v>
      </c>
      <c r="L185" s="13"/>
      <c r="M185" s="13"/>
      <c r="N185" s="13"/>
      <c r="O185" s="13"/>
    </row>
    <row r="186" spans="1:16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7">
        <f t="shared" si="13"/>
        <v>481.55229662290077</v>
      </c>
      <c r="G186" s="7">
        <f t="shared" si="14"/>
        <v>469.3722335740448</v>
      </c>
      <c r="H186" s="22">
        <f t="shared" si="12"/>
        <v>12.18006304885597</v>
      </c>
      <c r="I186" s="7">
        <f t="shared" si="17"/>
        <v>13.055794721112829</v>
      </c>
      <c r="J186" s="7">
        <f t="shared" si="15"/>
        <v>-0.87573167225685822</v>
      </c>
      <c r="K186" s="13">
        <f t="shared" si="16"/>
        <v>0</v>
      </c>
      <c r="L186" s="13"/>
      <c r="M186" s="13"/>
      <c r="N186" s="13"/>
      <c r="O186" s="13"/>
    </row>
    <row r="187" spans="1:16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7">
        <f t="shared" si="13"/>
        <v>481.52886545014684</v>
      </c>
      <c r="G187" s="7">
        <f t="shared" si="14"/>
        <v>470.26317879078221</v>
      </c>
      <c r="H187" s="22">
        <f t="shared" si="12"/>
        <v>11.265686659364633</v>
      </c>
      <c r="I187" s="7">
        <f t="shared" si="17"/>
        <v>12.69777310876319</v>
      </c>
      <c r="J187" s="7">
        <f t="shared" si="15"/>
        <v>-1.4320864493985574</v>
      </c>
      <c r="K187" s="13">
        <f t="shared" si="16"/>
        <v>0</v>
      </c>
      <c r="L187" s="13"/>
      <c r="M187" s="13"/>
      <c r="N187" s="13"/>
      <c r="O187" s="13"/>
    </row>
    <row r="188" spans="1:16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7">
        <f t="shared" si="13"/>
        <v>479.40134953473961</v>
      </c>
      <c r="G188" s="7">
        <f t="shared" si="14"/>
        <v>470.07331458405764</v>
      </c>
      <c r="H188" s="22">
        <f t="shared" si="12"/>
        <v>9.3280349506819675</v>
      </c>
      <c r="I188" s="7">
        <f t="shared" si="17"/>
        <v>12.023825477146946</v>
      </c>
      <c r="J188" s="7">
        <f t="shared" si="15"/>
        <v>-2.6957905264649789</v>
      </c>
      <c r="K188" s="13">
        <f t="shared" si="16"/>
        <v>0</v>
      </c>
      <c r="L188" s="13"/>
      <c r="M188" s="13"/>
      <c r="N188" s="13"/>
      <c r="O188" s="13"/>
    </row>
    <row r="189" spans="1:16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7">
        <f t="shared" si="13"/>
        <v>477.59344868324121</v>
      </c>
      <c r="G189" s="7">
        <f t="shared" si="14"/>
        <v>469.89380935560894</v>
      </c>
      <c r="H189" s="22">
        <f t="shared" si="12"/>
        <v>7.6996393276322692</v>
      </c>
      <c r="I189" s="7">
        <f t="shared" si="17"/>
        <v>11.158988247244013</v>
      </c>
      <c r="J189" s="7">
        <f t="shared" si="15"/>
        <v>-3.4593489196117435</v>
      </c>
      <c r="K189" s="13">
        <f t="shared" si="16"/>
        <v>0</v>
      </c>
      <c r="L189" s="13"/>
      <c r="M189" s="13"/>
      <c r="N189" s="13"/>
      <c r="O189" s="13"/>
    </row>
    <row r="190" spans="1:16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7">
        <f t="shared" si="13"/>
        <v>474.13291903966564</v>
      </c>
      <c r="G190" s="7">
        <f t="shared" si="14"/>
        <v>468.79797207000826</v>
      </c>
      <c r="H190" s="22">
        <f t="shared" si="12"/>
        <v>5.3349469696573806</v>
      </c>
      <c r="I190" s="7">
        <f t="shared" si="17"/>
        <v>9.9941799917266856</v>
      </c>
      <c r="J190" s="7">
        <f t="shared" si="15"/>
        <v>-4.659233022069305</v>
      </c>
      <c r="K190" s="13">
        <f t="shared" si="16"/>
        <v>0</v>
      </c>
      <c r="L190" s="13"/>
      <c r="M190" s="13"/>
      <c r="N190" s="13"/>
      <c r="O190" s="13"/>
    </row>
    <row r="191" spans="1:16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7">
        <f t="shared" si="13"/>
        <v>472.82939364894787</v>
      </c>
      <c r="G191" s="7">
        <f t="shared" si="14"/>
        <v>468.56552999074836</v>
      </c>
      <c r="H191" s="22">
        <f t="shared" si="12"/>
        <v>4.2638636581995115</v>
      </c>
      <c r="I191" s="7">
        <f t="shared" si="17"/>
        <v>8.8481167250212511</v>
      </c>
      <c r="J191" s="7">
        <f t="shared" si="15"/>
        <v>-4.5842530668217396</v>
      </c>
      <c r="K191" s="13">
        <f t="shared" si="16"/>
        <v>0</v>
      </c>
      <c r="L191" s="13"/>
      <c r="M191" s="13"/>
      <c r="N191" s="13"/>
      <c r="O191" s="13"/>
    </row>
    <row r="192" spans="1:16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7">
        <f t="shared" si="13"/>
        <v>470.09102524141741</v>
      </c>
      <c r="G192" s="7">
        <f t="shared" si="14"/>
        <v>467.56289806550774</v>
      </c>
      <c r="H192" s="22">
        <f t="shared" si="12"/>
        <v>2.528127175909674</v>
      </c>
      <c r="I192" s="7">
        <f t="shared" si="17"/>
        <v>7.584118815198936</v>
      </c>
      <c r="J192" s="7">
        <f t="shared" si="15"/>
        <v>-5.0559916392892621</v>
      </c>
      <c r="K192" s="13">
        <f t="shared" si="16"/>
        <v>0</v>
      </c>
      <c r="L192" s="13"/>
      <c r="M192" s="13"/>
      <c r="N192" s="13"/>
      <c r="O192" s="13"/>
    </row>
    <row r="193" spans="1:15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7">
        <f t="shared" si="13"/>
        <v>469.45548151196857</v>
      </c>
      <c r="G193" s="7">
        <f t="shared" si="14"/>
        <v>467.4441642088035</v>
      </c>
      <c r="H193" s="22">
        <f t="shared" si="12"/>
        <v>2.0113173031650717</v>
      </c>
      <c r="I193" s="7">
        <f>H193*(2/($Q$1+1))+I192*(1-(2/($Q$1+1)))</f>
        <v>6.4695585127921635</v>
      </c>
      <c r="J193" s="7">
        <f t="shared" si="15"/>
        <v>-4.4582412096270918</v>
      </c>
      <c r="K193" s="13">
        <f t="shared" si="16"/>
        <v>0</v>
      </c>
      <c r="L193" s="13"/>
      <c r="M193" s="13"/>
      <c r="N193" s="13"/>
      <c r="O193" s="13"/>
    </row>
    <row r="194" spans="1:15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7">
        <f t="shared" si="13"/>
        <v>470.31771481781954</v>
      </c>
      <c r="G194" s="7">
        <f t="shared" si="14"/>
        <v>468.00830004518843</v>
      </c>
      <c r="H194" s="22">
        <f t="shared" si="12"/>
        <v>2.3094147726311007</v>
      </c>
      <c r="I194" s="7">
        <f t="shared" si="17"/>
        <v>5.6375297647599512</v>
      </c>
      <c r="J194" s="7">
        <f t="shared" si="15"/>
        <v>-3.3281149921288504</v>
      </c>
      <c r="K194" s="13">
        <f t="shared" si="16"/>
        <v>0</v>
      </c>
      <c r="L194" s="13"/>
      <c r="M194" s="13"/>
      <c r="N194" s="13"/>
      <c r="O194" s="13"/>
    </row>
    <row r="195" spans="1:15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7">
        <f t="shared" si="13"/>
        <v>469.69498776892425</v>
      </c>
      <c r="G195" s="7">
        <f t="shared" si="14"/>
        <v>467.87953626406335</v>
      </c>
      <c r="H195" s="22">
        <f t="shared" si="12"/>
        <v>1.8154515048609028</v>
      </c>
      <c r="I195" s="7">
        <f t="shared" si="17"/>
        <v>4.8731141127801409</v>
      </c>
      <c r="J195" s="7">
        <f t="shared" si="15"/>
        <v>-3.0576626079192382</v>
      </c>
      <c r="K195" s="13">
        <f t="shared" si="16"/>
        <v>0</v>
      </c>
      <c r="L195" s="13"/>
      <c r="M195" s="13"/>
      <c r="N195" s="13"/>
      <c r="O195" s="13"/>
    </row>
    <row r="196" spans="1:15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7">
        <f t="shared" si="13"/>
        <v>470.75268303524365</v>
      </c>
      <c r="G196" s="7">
        <f t="shared" si="14"/>
        <v>468.52327483709564</v>
      </c>
      <c r="H196" s="22">
        <f t="shared" si="12"/>
        <v>2.2294081981480076</v>
      </c>
      <c r="I196" s="7">
        <f t="shared" si="17"/>
        <v>4.3443729298537148</v>
      </c>
      <c r="J196" s="7">
        <f t="shared" si="15"/>
        <v>-2.1149647317057072</v>
      </c>
      <c r="K196" s="13">
        <f t="shared" si="16"/>
        <v>0</v>
      </c>
      <c r="L196" s="13"/>
      <c r="M196" s="13"/>
      <c r="N196" s="13"/>
      <c r="O196" s="13"/>
    </row>
    <row r="197" spans="1:15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7">
        <f t="shared" si="13"/>
        <v>472.31073256828307</v>
      </c>
      <c r="G197" s="7">
        <f t="shared" si="14"/>
        <v>469.43858818249595</v>
      </c>
      <c r="H197" s="22">
        <f t="shared" si="12"/>
        <v>2.8721443857871236</v>
      </c>
      <c r="I197" s="7">
        <f t="shared" si="17"/>
        <v>4.0499272210403969</v>
      </c>
      <c r="J197" s="7">
        <f t="shared" si="15"/>
        <v>-1.1777828352532733</v>
      </c>
      <c r="K197" s="13">
        <f t="shared" si="16"/>
        <v>0</v>
      </c>
      <c r="L197" s="13"/>
      <c r="M197" s="13"/>
      <c r="N197" s="13"/>
      <c r="O197" s="13"/>
    </row>
    <row r="198" spans="1:15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7">
        <f t="shared" si="13"/>
        <v>474.0321583270088</v>
      </c>
      <c r="G198" s="7">
        <f t="shared" si="14"/>
        <v>470.48017424305181</v>
      </c>
      <c r="H198" s="22">
        <f t="shared" si="12"/>
        <v>3.5519840839569952</v>
      </c>
      <c r="I198" s="7">
        <f t="shared" si="17"/>
        <v>3.9503385936237168</v>
      </c>
      <c r="J198" s="7">
        <f t="shared" si="15"/>
        <v>-0.39835450966672159</v>
      </c>
      <c r="K198" s="13">
        <f t="shared" si="16"/>
        <v>0</v>
      </c>
      <c r="L198" s="13"/>
      <c r="M198" s="13"/>
      <c r="N198" s="13"/>
      <c r="O198" s="13"/>
    </row>
    <row r="199" spans="1:15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7">
        <f t="shared" si="13"/>
        <v>476.3195176613151</v>
      </c>
      <c r="G199" s="7">
        <f t="shared" si="14"/>
        <v>471.84460533615908</v>
      </c>
      <c r="H199" s="22">
        <f t="shared" si="12"/>
        <v>4.4749123251560263</v>
      </c>
      <c r="I199" s="7">
        <f t="shared" si="17"/>
        <v>4.0552533399301787</v>
      </c>
      <c r="J199" s="7">
        <f t="shared" si="15"/>
        <v>0.41965898522584766</v>
      </c>
      <c r="K199" s="13">
        <f t="shared" si="16"/>
        <v>1</v>
      </c>
      <c r="L199" s="13"/>
      <c r="M199" s="13"/>
      <c r="N199" s="13"/>
      <c r="O199" s="13"/>
    </row>
    <row r="200" spans="1:15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7">
        <f t="shared" si="13"/>
        <v>480.0811286364974</v>
      </c>
      <c r="G200" s="7">
        <f t="shared" si="14"/>
        <v>473.98722634829539</v>
      </c>
      <c r="H200" s="22">
        <f t="shared" si="12"/>
        <v>6.0939022882020026</v>
      </c>
      <c r="I200" s="7">
        <f t="shared" si="17"/>
        <v>4.4629831295845435</v>
      </c>
      <c r="J200" s="7">
        <f t="shared" si="15"/>
        <v>1.6309191586174592</v>
      </c>
      <c r="K200" s="13">
        <f t="shared" si="16"/>
        <v>1</v>
      </c>
      <c r="L200" s="13"/>
      <c r="M200" s="13"/>
      <c r="N200" s="13"/>
      <c r="O200" s="13"/>
    </row>
    <row r="201" spans="1:15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7">
        <f t="shared" si="13"/>
        <v>482.53634100011323</v>
      </c>
      <c r="G201" s="7">
        <f t="shared" si="14"/>
        <v>475.62076580397724</v>
      </c>
      <c r="H201" s="22">
        <f t="shared" si="12"/>
        <v>6.9155751961359897</v>
      </c>
      <c r="I201" s="7">
        <f t="shared" si="17"/>
        <v>4.9535015428948324</v>
      </c>
      <c r="J201" s="7">
        <f t="shared" si="15"/>
        <v>1.9620736532411573</v>
      </c>
      <c r="K201" s="13">
        <f t="shared" si="16"/>
        <v>1</v>
      </c>
      <c r="L201" s="13"/>
      <c r="M201" s="13"/>
      <c r="N201" s="13"/>
      <c r="O201" s="13"/>
    </row>
    <row r="202" spans="1:15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7">
        <f t="shared" si="13"/>
        <v>482.31690161548045</v>
      </c>
      <c r="G202" s="7">
        <f t="shared" si="14"/>
        <v>476.02737463331221</v>
      </c>
      <c r="H202" s="22">
        <f t="shared" si="12"/>
        <v>6.2895269821682405</v>
      </c>
      <c r="I202" s="7">
        <f t="shared" si="17"/>
        <v>5.2207066307495147</v>
      </c>
      <c r="J202" s="7">
        <f t="shared" si="15"/>
        <v>1.0688203514187258</v>
      </c>
      <c r="K202" s="13">
        <f t="shared" si="16"/>
        <v>1</v>
      </c>
      <c r="L202" s="13"/>
      <c r="M202" s="13"/>
      <c r="N202" s="13"/>
      <c r="O202" s="13"/>
    </row>
    <row r="203" spans="1:15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7">
        <f t="shared" si="13"/>
        <v>483.48353121309879</v>
      </c>
      <c r="G203" s="7">
        <f t="shared" si="14"/>
        <v>477.05497606788163</v>
      </c>
      <c r="H203" s="22">
        <f t="shared" si="12"/>
        <v>6.4285551452171603</v>
      </c>
      <c r="I203" s="7">
        <f t="shared" si="17"/>
        <v>5.4622763336430449</v>
      </c>
      <c r="J203" s="7">
        <f t="shared" si="15"/>
        <v>0.96627881157411544</v>
      </c>
      <c r="K203" s="13">
        <f t="shared" si="16"/>
        <v>1</v>
      </c>
      <c r="L203" s="13"/>
      <c r="M203" s="13"/>
      <c r="N203" s="13"/>
      <c r="O203" s="13"/>
    </row>
    <row r="204" spans="1:15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7">
        <f t="shared" si="13"/>
        <v>484.22452456492977</v>
      </c>
      <c r="G204" s="7">
        <f t="shared" si="14"/>
        <v>477.88793991470521</v>
      </c>
      <c r="H204" s="22">
        <f t="shared" si="12"/>
        <v>6.3365846502245518</v>
      </c>
      <c r="I204" s="7">
        <f t="shared" si="17"/>
        <v>5.6371379969593463</v>
      </c>
      <c r="J204" s="7">
        <f t="shared" si="15"/>
        <v>0.6994466532652055</v>
      </c>
      <c r="K204" s="13">
        <f t="shared" si="16"/>
        <v>1</v>
      </c>
      <c r="L204" s="13"/>
      <c r="M204" s="13"/>
      <c r="N204" s="13"/>
      <c r="O204" s="13"/>
    </row>
    <row r="205" spans="1:15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7">
        <f t="shared" si="13"/>
        <v>485.54229140109442</v>
      </c>
      <c r="G205" s="7">
        <f t="shared" si="14"/>
        <v>478.9917968839863</v>
      </c>
      <c r="H205" s="22">
        <f t="shared" si="12"/>
        <v>6.5504945171081204</v>
      </c>
      <c r="I205" s="7">
        <f t="shared" si="17"/>
        <v>5.8198093009891014</v>
      </c>
      <c r="J205" s="7">
        <f t="shared" si="15"/>
        <v>0.73068521611901893</v>
      </c>
      <c r="K205" s="13">
        <f t="shared" si="16"/>
        <v>1</v>
      </c>
      <c r="L205" s="13"/>
      <c r="M205" s="13"/>
      <c r="N205" s="13"/>
      <c r="O205" s="13"/>
    </row>
    <row r="206" spans="1:15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7">
        <f t="shared" si="13"/>
        <v>486.86963318554137</v>
      </c>
      <c r="G206" s="7">
        <f t="shared" si="14"/>
        <v>480.11610918887624</v>
      </c>
      <c r="H206" s="22">
        <f t="shared" si="12"/>
        <v>6.7535239966651375</v>
      </c>
      <c r="I206" s="7">
        <f t="shared" si="17"/>
        <v>6.006552240124309</v>
      </c>
      <c r="J206" s="7">
        <f t="shared" si="15"/>
        <v>0.74697175654082848</v>
      </c>
      <c r="K206" s="13">
        <f t="shared" si="16"/>
        <v>1</v>
      </c>
      <c r="L206" s="13"/>
      <c r="M206" s="13"/>
      <c r="N206" s="13"/>
      <c r="O206" s="13"/>
    </row>
    <row r="207" spans="1:15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7">
        <f t="shared" si="13"/>
        <v>488.15430515699654</v>
      </c>
      <c r="G207" s="7">
        <f t="shared" si="14"/>
        <v>481.2349159897002</v>
      </c>
      <c r="H207" s="22">
        <f t="shared" si="12"/>
        <v>6.9193891672963446</v>
      </c>
      <c r="I207" s="7">
        <f t="shared" si="17"/>
        <v>6.1891196255587166</v>
      </c>
      <c r="J207" s="7">
        <f t="shared" si="15"/>
        <v>0.73026954173762793</v>
      </c>
      <c r="K207" s="13">
        <f t="shared" si="16"/>
        <v>1</v>
      </c>
      <c r="L207" s="13"/>
      <c r="M207" s="13"/>
      <c r="N207" s="13"/>
      <c r="O207" s="13"/>
    </row>
    <row r="208" spans="1:15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7">
        <f t="shared" si="13"/>
        <v>489.24133528668938</v>
      </c>
      <c r="G208" s="7">
        <f t="shared" si="14"/>
        <v>482.27084821268539</v>
      </c>
      <c r="H208" s="22">
        <f t="shared" si="12"/>
        <v>6.9704870740039837</v>
      </c>
      <c r="I208" s="7">
        <f t="shared" si="17"/>
        <v>6.3453931152477701</v>
      </c>
      <c r="J208" s="7">
        <f t="shared" si="15"/>
        <v>0.62509395875621365</v>
      </c>
      <c r="K208" s="13">
        <f t="shared" si="16"/>
        <v>1</v>
      </c>
      <c r="L208" s="13"/>
      <c r="M208" s="13"/>
      <c r="N208" s="13"/>
      <c r="O208" s="13"/>
    </row>
    <row r="209" spans="1:15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7">
        <f t="shared" si="13"/>
        <v>488.07805185796792</v>
      </c>
      <c r="G209" s="7">
        <f t="shared" si="14"/>
        <v>482.22708115989388</v>
      </c>
      <c r="H209" s="22">
        <f t="shared" si="12"/>
        <v>5.8509706980740361</v>
      </c>
      <c r="I209" s="7">
        <f t="shared" si="17"/>
        <v>6.2465086318130236</v>
      </c>
      <c r="J209" s="7">
        <f t="shared" si="15"/>
        <v>-0.39553793373898749</v>
      </c>
      <c r="K209" s="13">
        <f t="shared" si="16"/>
        <v>0</v>
      </c>
      <c r="L209" s="13"/>
      <c r="M209" s="13"/>
      <c r="N209" s="13"/>
      <c r="O209" s="13"/>
    </row>
    <row r="210" spans="1:15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7">
        <f t="shared" si="13"/>
        <v>486.17219803366515</v>
      </c>
      <c r="G210" s="7">
        <f t="shared" si="14"/>
        <v>481.74285307397582</v>
      </c>
      <c r="H210" s="22">
        <f t="shared" si="12"/>
        <v>4.4293449596893311</v>
      </c>
      <c r="I210" s="7">
        <f t="shared" si="17"/>
        <v>5.8830758973882853</v>
      </c>
      <c r="J210" s="7">
        <f t="shared" si="15"/>
        <v>-1.4537309376989542</v>
      </c>
      <c r="K210" s="13">
        <f t="shared" si="16"/>
        <v>0</v>
      </c>
      <c r="L210" s="13"/>
      <c r="M210" s="13"/>
      <c r="N210" s="13"/>
      <c r="O210" s="13"/>
    </row>
    <row r="211" spans="1:15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7">
        <f t="shared" si="13"/>
        <v>485.21955387463976</v>
      </c>
      <c r="G211" s="7">
        <f t="shared" si="14"/>
        <v>481.6122721796072</v>
      </c>
      <c r="H211" s="22">
        <f t="shared" si="12"/>
        <v>3.6072816950325546</v>
      </c>
      <c r="I211" s="7">
        <f t="shared" si="17"/>
        <v>5.4279170569171393</v>
      </c>
      <c r="J211" s="7">
        <f t="shared" si="15"/>
        <v>-1.8206353618845847</v>
      </c>
      <c r="K211" s="13">
        <f t="shared" si="16"/>
        <v>0</v>
      </c>
      <c r="L211" s="13"/>
      <c r="M211" s="13"/>
      <c r="N211" s="13"/>
      <c r="O211" s="13"/>
    </row>
    <row r="212" spans="1:15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7">
        <f t="shared" si="13"/>
        <v>486.10423804777213</v>
      </c>
      <c r="G212" s="7">
        <f t="shared" si="14"/>
        <v>482.30543727741406</v>
      </c>
      <c r="H212" s="22">
        <f t="shared" si="12"/>
        <v>3.7988007703580706</v>
      </c>
      <c r="I212" s="7">
        <f t="shared" si="17"/>
        <v>5.1020937996053259</v>
      </c>
      <c r="J212" s="7">
        <f t="shared" si="15"/>
        <v>-1.3032930292472553</v>
      </c>
      <c r="K212" s="13">
        <f t="shared" si="16"/>
        <v>0</v>
      </c>
      <c r="L212" s="13"/>
      <c r="M212" s="13"/>
      <c r="N212" s="13"/>
      <c r="O212" s="13"/>
    </row>
    <row r="213" spans="1:15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7">
        <f t="shared" si="13"/>
        <v>491.70820588657637</v>
      </c>
      <c r="G213" s="7">
        <f t="shared" si="14"/>
        <v>485.28503666427224</v>
      </c>
      <c r="H213" s="22">
        <f t="shared" si="12"/>
        <v>6.423169222304125</v>
      </c>
      <c r="I213" s="7">
        <f t="shared" si="17"/>
        <v>5.3663088841450861</v>
      </c>
      <c r="J213" s="7">
        <f t="shared" si="15"/>
        <v>1.0568603381590389</v>
      </c>
      <c r="K213" s="13">
        <f t="shared" si="16"/>
        <v>1</v>
      </c>
      <c r="L213" s="13"/>
      <c r="M213" s="13"/>
      <c r="N213" s="13"/>
      <c r="O213" s="13"/>
    </row>
    <row r="214" spans="1:15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7">
        <f t="shared" si="13"/>
        <v>497.8146394424877</v>
      </c>
      <c r="G214" s="7">
        <f t="shared" si="14"/>
        <v>488.7009616521039</v>
      </c>
      <c r="H214" s="22">
        <f t="shared" si="12"/>
        <v>9.1136777903838038</v>
      </c>
      <c r="I214" s="7">
        <f t="shared" si="17"/>
        <v>6.11578266539283</v>
      </c>
      <c r="J214" s="7">
        <f t="shared" si="15"/>
        <v>2.9978951249909738</v>
      </c>
      <c r="K214" s="13">
        <f t="shared" si="16"/>
        <v>1</v>
      </c>
      <c r="L214" s="13"/>
      <c r="M214" s="13"/>
      <c r="N214" s="13"/>
      <c r="O214" s="13"/>
    </row>
    <row r="215" spans="1:15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7">
        <f t="shared" si="13"/>
        <v>504.84315645133574</v>
      </c>
      <c r="G215" s="7">
        <f t="shared" si="14"/>
        <v>492.76014967787398</v>
      </c>
      <c r="H215" s="22">
        <f t="shared" si="12"/>
        <v>12.083006773461761</v>
      </c>
      <c r="I215" s="7">
        <f t="shared" si="17"/>
        <v>7.3092274870066163</v>
      </c>
      <c r="J215" s="7">
        <f t="shared" si="15"/>
        <v>4.7737792864551452</v>
      </c>
      <c r="K215" s="13">
        <f t="shared" si="16"/>
        <v>1</v>
      </c>
      <c r="L215" s="13"/>
      <c r="M215" s="13"/>
      <c r="N215" s="13"/>
      <c r="O215" s="13"/>
    </row>
    <row r="216" spans="1:15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7">
        <f t="shared" si="13"/>
        <v>511.51651253574562</v>
      </c>
      <c r="G216" s="7">
        <f t="shared" si="14"/>
        <v>496.86828459062406</v>
      </c>
      <c r="H216" s="22">
        <f t="shared" si="12"/>
        <v>14.648227945121562</v>
      </c>
      <c r="I216" s="7">
        <f t="shared" si="17"/>
        <v>8.7770275786296068</v>
      </c>
      <c r="J216" s="7">
        <f t="shared" si="15"/>
        <v>5.871200366491955</v>
      </c>
      <c r="K216" s="13">
        <f t="shared" si="16"/>
        <v>1</v>
      </c>
      <c r="L216" s="13"/>
      <c r="M216" s="13"/>
      <c r="N216" s="13"/>
      <c r="O216" s="13"/>
    </row>
    <row r="217" spans="1:15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7">
        <f t="shared" si="13"/>
        <v>516.99089153024624</v>
      </c>
      <c r="G217" s="7">
        <f t="shared" si="14"/>
        <v>500.5891506209482</v>
      </c>
      <c r="H217" s="22">
        <f t="shared" si="12"/>
        <v>16.401740909298042</v>
      </c>
      <c r="I217" s="7">
        <f t="shared" si="17"/>
        <v>10.301970244763293</v>
      </c>
      <c r="J217" s="7">
        <f t="shared" si="15"/>
        <v>6.0997706645347485</v>
      </c>
      <c r="K217" s="13">
        <f t="shared" si="16"/>
        <v>1</v>
      </c>
      <c r="L217" s="13"/>
      <c r="M217" s="13"/>
      <c r="N217" s="13"/>
      <c r="O217" s="13"/>
    </row>
    <row r="218" spans="1:15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7">
        <f t="shared" si="13"/>
        <v>524.19537083328532</v>
      </c>
      <c r="G218" s="7">
        <f t="shared" si="14"/>
        <v>505.2729177601372</v>
      </c>
      <c r="H218" s="22">
        <f t="shared" si="12"/>
        <v>18.92245307314812</v>
      </c>
      <c r="I218" s="7">
        <f t="shared" si="17"/>
        <v>12.026066810440259</v>
      </c>
      <c r="J218" s="7">
        <f t="shared" si="15"/>
        <v>6.8963862627078605</v>
      </c>
      <c r="K218" s="13">
        <f t="shared" si="16"/>
        <v>1</v>
      </c>
      <c r="L218" s="13"/>
      <c r="M218" s="13"/>
      <c r="N218" s="13"/>
      <c r="O218" s="13"/>
    </row>
    <row r="219" spans="1:15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7">
        <f t="shared" si="13"/>
        <v>529.78531824354911</v>
      </c>
      <c r="G219" s="7">
        <f t="shared" si="14"/>
        <v>509.36603711123814</v>
      </c>
      <c r="H219" s="22">
        <f t="shared" si="12"/>
        <v>20.419281132310971</v>
      </c>
      <c r="I219" s="7">
        <f t="shared" si="17"/>
        <v>13.704709674814403</v>
      </c>
      <c r="J219" s="7">
        <f t="shared" si="15"/>
        <v>6.714571457496568</v>
      </c>
      <c r="K219" s="13">
        <f t="shared" si="16"/>
        <v>1</v>
      </c>
      <c r="L219" s="13"/>
      <c r="M219" s="13"/>
      <c r="N219" s="13"/>
      <c r="O219" s="13"/>
    </row>
    <row r="220" spans="1:15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7">
        <f t="shared" si="13"/>
        <v>536.13680882146468</v>
      </c>
      <c r="G220" s="7">
        <f t="shared" si="14"/>
        <v>513.93670154744268</v>
      </c>
      <c r="H220" s="22">
        <f t="shared" si="12"/>
        <v>22.200107274022002</v>
      </c>
      <c r="I220" s="7">
        <f t="shared" si="17"/>
        <v>15.403789194655925</v>
      </c>
      <c r="J220" s="7">
        <f t="shared" si="15"/>
        <v>6.7963180793660776</v>
      </c>
      <c r="K220" s="13">
        <f t="shared" si="16"/>
        <v>1</v>
      </c>
      <c r="L220" s="13"/>
      <c r="M220" s="13"/>
      <c r="N220" s="13"/>
      <c r="O220" s="13"/>
    </row>
    <row r="221" spans="1:15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7">
        <f t="shared" si="13"/>
        <v>545.17883407970089</v>
      </c>
      <c r="G221" s="7">
        <f t="shared" si="14"/>
        <v>519.93472165503954</v>
      </c>
      <c r="H221" s="22">
        <f t="shared" si="12"/>
        <v>25.244112424661353</v>
      </c>
      <c r="I221" s="7">
        <f t="shared" si="17"/>
        <v>17.37185384065701</v>
      </c>
      <c r="J221" s="7">
        <f t="shared" si="15"/>
        <v>7.8722585840043422</v>
      </c>
      <c r="K221" s="13">
        <f t="shared" si="16"/>
        <v>1</v>
      </c>
      <c r="L221" s="13"/>
      <c r="M221" s="13"/>
      <c r="N221" s="13"/>
      <c r="O221" s="13"/>
    </row>
    <row r="222" spans="1:15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7">
        <f t="shared" si="13"/>
        <v>553.08054852897772</v>
      </c>
      <c r="G222" s="7">
        <f t="shared" si="14"/>
        <v>525.60918508799955</v>
      </c>
      <c r="H222" s="22">
        <f t="shared" si="12"/>
        <v>27.471363440978166</v>
      </c>
      <c r="I222" s="7">
        <f t="shared" si="17"/>
        <v>19.391755760721242</v>
      </c>
      <c r="J222" s="7">
        <f t="shared" si="15"/>
        <v>8.0796076802569239</v>
      </c>
      <c r="K222" s="13">
        <f t="shared" si="16"/>
        <v>1</v>
      </c>
      <c r="L222" s="13"/>
      <c r="M222" s="13"/>
      <c r="N222" s="13"/>
      <c r="O222" s="13"/>
    </row>
    <row r="223" spans="1:15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7">
        <f t="shared" si="13"/>
        <v>560.10353798605809</v>
      </c>
      <c r="G223" s="7">
        <f t="shared" si="14"/>
        <v>531.02554026666621</v>
      </c>
      <c r="H223" s="22">
        <f t="shared" si="12"/>
        <v>29.077997719391874</v>
      </c>
      <c r="I223" s="7">
        <f t="shared" si="17"/>
        <v>21.329004152455369</v>
      </c>
      <c r="J223" s="7">
        <f t="shared" si="15"/>
        <v>7.7489935669365053</v>
      </c>
      <c r="K223" s="13">
        <f t="shared" si="16"/>
        <v>1</v>
      </c>
      <c r="L223" s="13"/>
      <c r="M223" s="13"/>
      <c r="N223" s="13"/>
      <c r="O223" s="13"/>
    </row>
    <row r="224" spans="1:15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7">
        <f t="shared" si="13"/>
        <v>568.33683906512613</v>
      </c>
      <c r="G224" s="7">
        <f t="shared" si="14"/>
        <v>537.14364802469095</v>
      </c>
      <c r="H224" s="22">
        <f t="shared" ref="H224:H253" si="18">F224-G224</f>
        <v>31.193191040435181</v>
      </c>
      <c r="I224" s="7">
        <f t="shared" si="17"/>
        <v>23.30184153005133</v>
      </c>
      <c r="J224" s="7">
        <f t="shared" si="15"/>
        <v>7.8913495103838507</v>
      </c>
      <c r="K224" s="13">
        <f t="shared" si="16"/>
        <v>1</v>
      </c>
      <c r="L224" s="13"/>
      <c r="M224" s="13"/>
      <c r="N224" s="13"/>
      <c r="O224" s="13"/>
    </row>
    <row r="225" spans="1:15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7">
        <f t="shared" ref="F225:F253" si="19">E225*(2/($M$1+1))+F224*(1-(2/($M$1+1)))</f>
        <v>575.6957842858759</v>
      </c>
      <c r="G225" s="7">
        <f t="shared" ref="G225:G253" si="20">E225*(2/($O$1+1))+G224*(1-(2/($O$1+1)))</f>
        <v>542.99745061545457</v>
      </c>
      <c r="H225" s="22">
        <f t="shared" si="18"/>
        <v>32.698333670421334</v>
      </c>
      <c r="I225" s="7">
        <f t="shared" si="17"/>
        <v>25.181139958125332</v>
      </c>
      <c r="J225" s="7">
        <f t="shared" si="15"/>
        <v>7.5171937122960024</v>
      </c>
      <c r="K225" s="13">
        <f t="shared" si="16"/>
        <v>1</v>
      </c>
      <c r="L225" s="13"/>
      <c r="M225" s="13"/>
      <c r="N225" s="13"/>
      <c r="O225" s="13"/>
    </row>
    <row r="226" spans="1:15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7">
        <f t="shared" si="19"/>
        <v>581.02104793420267</v>
      </c>
      <c r="G226" s="7">
        <f t="shared" si="20"/>
        <v>547.98356523653206</v>
      </c>
      <c r="H226" s="22">
        <f t="shared" si="18"/>
        <v>33.037482697670612</v>
      </c>
      <c r="I226" s="7">
        <f t="shared" si="17"/>
        <v>26.752408506034389</v>
      </c>
      <c r="J226" s="7">
        <f t="shared" si="15"/>
        <v>6.2850741916362232</v>
      </c>
      <c r="K226" s="13">
        <f t="shared" si="16"/>
        <v>1</v>
      </c>
      <c r="L226" s="13"/>
      <c r="M226" s="13"/>
      <c r="N226" s="13"/>
      <c r="O226" s="13"/>
    </row>
    <row r="227" spans="1:15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7">
        <f t="shared" si="19"/>
        <v>587.73319809817144</v>
      </c>
      <c r="G227" s="7">
        <f t="shared" si="20"/>
        <v>553.66256218197407</v>
      </c>
      <c r="H227" s="22">
        <f t="shared" si="18"/>
        <v>34.070635916197375</v>
      </c>
      <c r="I227" s="7">
        <f t="shared" si="17"/>
        <v>28.216053988066985</v>
      </c>
      <c r="J227" s="7">
        <f t="shared" si="15"/>
        <v>5.8545819281303899</v>
      </c>
      <c r="K227" s="13">
        <f t="shared" si="16"/>
        <v>1</v>
      </c>
      <c r="L227" s="13"/>
      <c r="M227" s="13"/>
      <c r="N227" s="13"/>
      <c r="O227" s="13"/>
    </row>
    <row r="228" spans="1:15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7">
        <f t="shared" si="19"/>
        <v>593.88808915999118</v>
      </c>
      <c r="G228" s="7">
        <f t="shared" si="20"/>
        <v>559.1497790573834</v>
      </c>
      <c r="H228" s="22">
        <f t="shared" si="18"/>
        <v>34.738310102607784</v>
      </c>
      <c r="I228" s="7">
        <f t="shared" si="17"/>
        <v>29.520505210975145</v>
      </c>
      <c r="J228" s="7">
        <f t="shared" si="15"/>
        <v>5.2178048916326389</v>
      </c>
      <c r="K228" s="13">
        <f t="shared" si="16"/>
        <v>1</v>
      </c>
      <c r="L228" s="13"/>
      <c r="M228" s="13"/>
      <c r="N228" s="13"/>
      <c r="O228" s="13"/>
    </row>
    <row r="229" spans="1:15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7">
        <f t="shared" si="19"/>
        <v>597.17761698153106</v>
      </c>
      <c r="G229" s="7">
        <f t="shared" si="20"/>
        <v>563.30683394202163</v>
      </c>
      <c r="H229" s="22">
        <f t="shared" si="18"/>
        <v>33.870783039509433</v>
      </c>
      <c r="I229" s="7">
        <f t="shared" si="17"/>
        <v>30.390560776682005</v>
      </c>
      <c r="J229" s="7">
        <f t="shared" si="15"/>
        <v>3.4802222628274286</v>
      </c>
      <c r="K229" s="13">
        <f t="shared" si="16"/>
        <v>1</v>
      </c>
      <c r="L229" s="13"/>
      <c r="M229" s="13"/>
      <c r="N229" s="13"/>
      <c r="O229" s="13"/>
    </row>
    <row r="230" spans="1:15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7">
        <f t="shared" si="19"/>
        <v>602.26875590744942</v>
      </c>
      <c r="G230" s="7">
        <f t="shared" si="20"/>
        <v>568.26706994631627</v>
      </c>
      <c r="H230" s="22">
        <f t="shared" si="18"/>
        <v>34.001685961133148</v>
      </c>
      <c r="I230" s="7">
        <f t="shared" si="17"/>
        <v>31.112785813572238</v>
      </c>
      <c r="J230" s="7">
        <f t="shared" si="15"/>
        <v>2.8889001475609106</v>
      </c>
      <c r="K230" s="13">
        <f t="shared" si="16"/>
        <v>1</v>
      </c>
      <c r="L230" s="13"/>
      <c r="M230" s="13"/>
      <c r="N230" s="13"/>
      <c r="O230" s="13"/>
    </row>
    <row r="231" spans="1:15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7">
        <f t="shared" si="19"/>
        <v>611.3966359216879</v>
      </c>
      <c r="G231" s="7">
        <f t="shared" si="20"/>
        <v>575.18061854288544</v>
      </c>
      <c r="H231" s="22">
        <f t="shared" si="18"/>
        <v>36.216017378802462</v>
      </c>
      <c r="I231" s="7">
        <f t="shared" si="17"/>
        <v>32.133432126618288</v>
      </c>
      <c r="J231" s="7">
        <f t="shared" si="15"/>
        <v>4.0825852521841739</v>
      </c>
      <c r="K231" s="13">
        <f t="shared" si="16"/>
        <v>1</v>
      </c>
      <c r="L231" s="13"/>
      <c r="M231" s="13"/>
      <c r="N231" s="13"/>
      <c r="O231" s="13"/>
    </row>
    <row r="232" spans="1:15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7">
        <f t="shared" si="19"/>
        <v>624.00023147219747</v>
      </c>
      <c r="G232" s="7">
        <f t="shared" si="20"/>
        <v>583.93168435452355</v>
      </c>
      <c r="H232" s="22">
        <f t="shared" si="18"/>
        <v>40.068547117673916</v>
      </c>
      <c r="I232" s="7">
        <f t="shared" si="17"/>
        <v>33.720455124829414</v>
      </c>
      <c r="J232" s="7">
        <f t="shared" ref="J232:J253" si="21">H232-I232</f>
        <v>6.3480919928445019</v>
      </c>
      <c r="K232" s="13">
        <f t="shared" ref="K232:K253" si="22">IF(H232&gt;I232,1,)</f>
        <v>1</v>
      </c>
      <c r="L232" s="13"/>
      <c r="M232" s="13"/>
      <c r="N232" s="13"/>
      <c r="O232" s="13"/>
    </row>
    <row r="233" spans="1:15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7">
        <f t="shared" si="19"/>
        <v>632.9586543226286</v>
      </c>
      <c r="G233" s="7">
        <f t="shared" si="20"/>
        <v>591.21303958752185</v>
      </c>
      <c r="H233" s="22">
        <f t="shared" si="18"/>
        <v>41.745614735106756</v>
      </c>
      <c r="I233" s="7">
        <f t="shared" ref="I233:I253" si="23">H233*(2/($Q$1+1))+I232*(1-(2/($Q$1+1)))</f>
        <v>35.325487046884881</v>
      </c>
      <c r="J233" s="7">
        <f t="shared" si="21"/>
        <v>6.420127688221875</v>
      </c>
      <c r="K233" s="13">
        <f t="shared" si="22"/>
        <v>1</v>
      </c>
      <c r="L233" s="13"/>
      <c r="M233" s="13"/>
      <c r="N233" s="13"/>
      <c r="O233" s="13"/>
    </row>
    <row r="234" spans="1:15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7">
        <f t="shared" si="19"/>
        <v>643.42501365760882</v>
      </c>
      <c r="G234" s="7">
        <f t="shared" si="20"/>
        <v>599.34466554400171</v>
      </c>
      <c r="H234" s="22">
        <f t="shared" si="18"/>
        <v>44.080348113607101</v>
      </c>
      <c r="I234" s="7">
        <f t="shared" si="23"/>
        <v>37.076459260229328</v>
      </c>
      <c r="J234" s="7">
        <f t="shared" si="21"/>
        <v>7.0038888533777737</v>
      </c>
      <c r="K234" s="13">
        <f t="shared" si="22"/>
        <v>1</v>
      </c>
      <c r="L234" s="13"/>
      <c r="M234" s="13"/>
      <c r="N234" s="13"/>
      <c r="O234" s="13"/>
    </row>
    <row r="235" spans="1:15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7">
        <f t="shared" si="19"/>
        <v>651.57654586413048</v>
      </c>
      <c r="G235" s="7">
        <f t="shared" si="20"/>
        <v>606.53468831852012</v>
      </c>
      <c r="H235" s="22">
        <f t="shared" si="18"/>
        <v>45.041857545610355</v>
      </c>
      <c r="I235" s="7">
        <f t="shared" si="23"/>
        <v>38.66953891730553</v>
      </c>
      <c r="J235" s="7">
        <f t="shared" si="21"/>
        <v>6.372318628304825</v>
      </c>
      <c r="K235" s="13">
        <f t="shared" si="22"/>
        <v>1</v>
      </c>
      <c r="L235" s="13"/>
      <c r="M235" s="13"/>
      <c r="N235" s="13"/>
      <c r="O235" s="13"/>
    </row>
    <row r="236" spans="1:15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7">
        <f t="shared" si="19"/>
        <v>662.3078491158027</v>
      </c>
      <c r="G236" s="7">
        <f t="shared" si="20"/>
        <v>615.03804599862974</v>
      </c>
      <c r="H236" s="22">
        <f t="shared" si="18"/>
        <v>47.269803117172955</v>
      </c>
      <c r="I236" s="7">
        <f t="shared" si="23"/>
        <v>40.389591757279014</v>
      </c>
      <c r="J236" s="7">
        <f t="shared" si="21"/>
        <v>6.8802113598939414</v>
      </c>
      <c r="K236" s="13">
        <f t="shared" si="22"/>
        <v>1</v>
      </c>
      <c r="L236" s="13"/>
      <c r="M236" s="13"/>
      <c r="N236" s="13"/>
      <c r="O236" s="13"/>
    </row>
    <row r="237" spans="1:15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7">
        <f t="shared" si="19"/>
        <v>671.56510002106381</v>
      </c>
      <c r="G237" s="7">
        <f t="shared" si="20"/>
        <v>622.99670777650908</v>
      </c>
      <c r="H237" s="22">
        <f t="shared" si="18"/>
        <v>48.56839224455473</v>
      </c>
      <c r="I237" s="7">
        <f t="shared" si="23"/>
        <v>42.025351854734161</v>
      </c>
      <c r="J237" s="7">
        <f t="shared" si="21"/>
        <v>6.5430403898205682</v>
      </c>
      <c r="K237" s="13">
        <f t="shared" si="22"/>
        <v>1</v>
      </c>
      <c r="L237" s="13"/>
      <c r="M237" s="13"/>
      <c r="N237" s="13"/>
      <c r="O237" s="13"/>
    </row>
    <row r="238" spans="1:15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7">
        <f t="shared" si="19"/>
        <v>679.21355063320789</v>
      </c>
      <c r="G238" s="7">
        <f t="shared" si="20"/>
        <v>630.27695379306397</v>
      </c>
      <c r="H238" s="22">
        <f t="shared" si="18"/>
        <v>48.93659684014392</v>
      </c>
      <c r="I238" s="7">
        <f t="shared" si="23"/>
        <v>43.407600851816113</v>
      </c>
      <c r="J238" s="7">
        <f t="shared" si="21"/>
        <v>5.5289959883278073</v>
      </c>
      <c r="K238" s="13">
        <f t="shared" si="22"/>
        <v>1</v>
      </c>
      <c r="L238" s="13"/>
      <c r="M238" s="13"/>
      <c r="N238" s="13"/>
      <c r="O238" s="13"/>
    </row>
    <row r="239" spans="1:15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7">
        <f t="shared" si="19"/>
        <v>688.41146592040673</v>
      </c>
      <c r="G239" s="7">
        <f t="shared" si="20"/>
        <v>638.33051277135553</v>
      </c>
      <c r="H239" s="22">
        <f t="shared" si="18"/>
        <v>50.080953149051197</v>
      </c>
      <c r="I239" s="7">
        <f t="shared" si="23"/>
        <v>44.742271311263131</v>
      </c>
      <c r="J239" s="7">
        <f t="shared" si="21"/>
        <v>5.3386818377880658</v>
      </c>
      <c r="K239" s="13">
        <f t="shared" si="22"/>
        <v>1</v>
      </c>
      <c r="L239" s="13"/>
      <c r="M239" s="13"/>
      <c r="N239" s="13"/>
      <c r="O239" s="13"/>
    </row>
    <row r="240" spans="1:15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7">
        <f t="shared" si="19"/>
        <v>694.28355070188263</v>
      </c>
      <c r="G240" s="7">
        <f t="shared" si="20"/>
        <v>644.8675130845885</v>
      </c>
      <c r="H240" s="22">
        <f t="shared" si="18"/>
        <v>49.416037617294137</v>
      </c>
      <c r="I240" s="7">
        <f t="shared" si="23"/>
        <v>45.677024572469335</v>
      </c>
      <c r="J240" s="7">
        <f t="shared" si="21"/>
        <v>3.7390130448248016</v>
      </c>
      <c r="K240" s="13">
        <f t="shared" si="22"/>
        <v>1</v>
      </c>
      <c r="L240" s="13"/>
      <c r="M240" s="13"/>
      <c r="N240" s="13"/>
      <c r="O240" s="13"/>
    </row>
    <row r="241" spans="1:15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7">
        <f t="shared" si="19"/>
        <v>699.18300520928528</v>
      </c>
      <c r="G241" s="7">
        <f t="shared" si="20"/>
        <v>650.88695693017451</v>
      </c>
      <c r="H241" s="22">
        <f t="shared" si="18"/>
        <v>48.296048279110778</v>
      </c>
      <c r="I241" s="7">
        <f t="shared" si="23"/>
        <v>46.200829313797627</v>
      </c>
      <c r="J241" s="7">
        <f t="shared" si="21"/>
        <v>2.0952189653131512</v>
      </c>
      <c r="K241" s="13">
        <f t="shared" si="22"/>
        <v>1</v>
      </c>
      <c r="L241" s="13"/>
      <c r="M241" s="13"/>
      <c r="N241" s="13"/>
      <c r="O241" s="13"/>
    </row>
    <row r="242" spans="1:15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7">
        <f t="shared" si="19"/>
        <v>698.46562286939525</v>
      </c>
      <c r="G242" s="7">
        <f t="shared" si="20"/>
        <v>654.11903567608761</v>
      </c>
      <c r="H242" s="22">
        <f t="shared" si="18"/>
        <v>44.346587193307641</v>
      </c>
      <c r="I242" s="7">
        <f t="shared" si="23"/>
        <v>45.829980889699627</v>
      </c>
      <c r="J242" s="7">
        <f t="shared" si="21"/>
        <v>-1.4833936963919854</v>
      </c>
      <c r="K242" s="13">
        <f t="shared" si="22"/>
        <v>0</v>
      </c>
      <c r="L242" s="13"/>
      <c r="M242" s="13"/>
      <c r="N242" s="13"/>
      <c r="O242" s="13"/>
    </row>
    <row r="243" spans="1:15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7">
        <f t="shared" si="19"/>
        <v>694.81244565871907</v>
      </c>
      <c r="G243" s="7">
        <f t="shared" si="20"/>
        <v>655.64503088526635</v>
      </c>
      <c r="H243" s="22">
        <f t="shared" si="18"/>
        <v>39.16741477345272</v>
      </c>
      <c r="I243" s="7">
        <f t="shared" si="23"/>
        <v>44.497467666450248</v>
      </c>
      <c r="J243" s="7">
        <f t="shared" si="21"/>
        <v>-5.3300528929975286</v>
      </c>
      <c r="K243" s="13">
        <f t="shared" si="22"/>
        <v>0</v>
      </c>
      <c r="L243" s="13"/>
      <c r="M243" s="13"/>
      <c r="N243" s="13"/>
      <c r="O243" s="13"/>
    </row>
    <row r="244" spans="1:15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7">
        <f t="shared" si="19"/>
        <v>708.74591632660849</v>
      </c>
      <c r="G244" s="7">
        <f t="shared" si="20"/>
        <v>665.25502896783917</v>
      </c>
      <c r="H244" s="22">
        <f t="shared" si="18"/>
        <v>43.490887358769328</v>
      </c>
      <c r="I244" s="7">
        <f t="shared" si="23"/>
        <v>44.296151604914066</v>
      </c>
      <c r="J244" s="7">
        <f t="shared" si="21"/>
        <v>-0.80526424614473768</v>
      </c>
      <c r="K244" s="13">
        <f t="shared" si="22"/>
        <v>0</v>
      </c>
      <c r="L244" s="13"/>
      <c r="M244" s="13"/>
      <c r="N244" s="13"/>
      <c r="O244" s="13"/>
    </row>
    <row r="245" spans="1:15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7">
        <f t="shared" si="19"/>
        <v>720.96500350713029</v>
      </c>
      <c r="G245" s="7">
        <f t="shared" si="20"/>
        <v>674.35984037762887</v>
      </c>
      <c r="H245" s="22">
        <f t="shared" si="18"/>
        <v>46.60516312950142</v>
      </c>
      <c r="I245" s="7">
        <f t="shared" si="23"/>
        <v>44.757953909831542</v>
      </c>
      <c r="J245" s="7">
        <f t="shared" si="21"/>
        <v>1.8472092196698782</v>
      </c>
      <c r="K245" s="13">
        <f t="shared" si="22"/>
        <v>1</v>
      </c>
      <c r="L245" s="13"/>
      <c r="M245" s="13"/>
      <c r="N245" s="13"/>
      <c r="O245" s="13"/>
    </row>
    <row r="246" spans="1:15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7">
        <f t="shared" si="19"/>
        <v>731.72730804449486</v>
      </c>
      <c r="G246" s="7">
        <f t="shared" si="20"/>
        <v>682.99392501632303</v>
      </c>
      <c r="H246" s="22">
        <f t="shared" si="18"/>
        <v>48.733383028171829</v>
      </c>
      <c r="I246" s="7">
        <f t="shared" si="23"/>
        <v>45.553039733499602</v>
      </c>
      <c r="J246" s="7">
        <f t="shared" si="21"/>
        <v>3.1803432946722268</v>
      </c>
      <c r="K246" s="13">
        <f t="shared" si="22"/>
        <v>1</v>
      </c>
      <c r="L246" s="13"/>
      <c r="M246" s="13"/>
      <c r="N246" s="13"/>
      <c r="O246" s="13"/>
    </row>
    <row r="247" spans="1:15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7">
        <f t="shared" si="19"/>
        <v>740.2323391145726</v>
      </c>
      <c r="G247" s="7">
        <f t="shared" si="20"/>
        <v>690.69882020029911</v>
      </c>
      <c r="H247" s="22">
        <f t="shared" si="18"/>
        <v>49.533518914273486</v>
      </c>
      <c r="I247" s="7">
        <f t="shared" si="23"/>
        <v>46.349135569654379</v>
      </c>
      <c r="J247" s="7">
        <f t="shared" si="21"/>
        <v>3.184383344619107</v>
      </c>
      <c r="K247" s="13">
        <f t="shared" si="22"/>
        <v>1</v>
      </c>
      <c r="L247" s="13"/>
      <c r="M247" s="13"/>
      <c r="N247" s="13"/>
      <c r="O247" s="13"/>
    </row>
    <row r="248" spans="1:15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7">
        <f t="shared" si="19"/>
        <v>745.83198002002302</v>
      </c>
      <c r="G248" s="7">
        <f t="shared" si="20"/>
        <v>697.06409314842506</v>
      </c>
      <c r="H248" s="22">
        <f t="shared" si="18"/>
        <v>48.767886871597966</v>
      </c>
      <c r="I248" s="7">
        <f t="shared" si="23"/>
        <v>46.832885830043097</v>
      </c>
      <c r="J248" s="7">
        <f t="shared" si="21"/>
        <v>1.9350010415548695</v>
      </c>
      <c r="K248" s="13">
        <f t="shared" si="22"/>
        <v>1</v>
      </c>
      <c r="L248" s="13"/>
      <c r="M248" s="13"/>
      <c r="N248" s="13"/>
      <c r="O248" s="13"/>
    </row>
    <row r="249" spans="1:15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7">
        <f t="shared" si="19"/>
        <v>752.79936694001947</v>
      </c>
      <c r="G249" s="7">
        <f t="shared" si="20"/>
        <v>704.03119698928242</v>
      </c>
      <c r="H249" s="22">
        <f t="shared" si="18"/>
        <v>48.768169950737047</v>
      </c>
      <c r="I249" s="7">
        <f t="shared" si="23"/>
        <v>47.219942654181892</v>
      </c>
      <c r="J249" s="7">
        <f t="shared" si="21"/>
        <v>1.5482272965551545</v>
      </c>
      <c r="K249" s="13">
        <f t="shared" si="22"/>
        <v>1</v>
      </c>
      <c r="L249" s="13"/>
      <c r="M249" s="13"/>
      <c r="N249" s="13"/>
      <c r="O249" s="13"/>
    </row>
    <row r="250" spans="1:15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7">
        <f t="shared" si="19"/>
        <v>763.5671532569396</v>
      </c>
      <c r="G250" s="7">
        <f t="shared" si="20"/>
        <v>712.82814373081715</v>
      </c>
      <c r="H250" s="22">
        <f t="shared" si="18"/>
        <v>50.739009526122459</v>
      </c>
      <c r="I250" s="7">
        <f t="shared" si="23"/>
        <v>47.923756028570004</v>
      </c>
      <c r="J250" s="7">
        <f t="shared" si="21"/>
        <v>2.8152534975524546</v>
      </c>
      <c r="K250" s="13">
        <f t="shared" si="22"/>
        <v>1</v>
      </c>
      <c r="L250" s="13"/>
      <c r="M250" s="13"/>
      <c r="N250" s="13"/>
      <c r="O250" s="13"/>
    </row>
    <row r="251" spans="1:15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7">
        <f t="shared" si="19"/>
        <v>777.22912890971816</v>
      </c>
      <c r="G251" s="7">
        <f t="shared" si="20"/>
        <v>723.16457715816398</v>
      </c>
      <c r="H251" s="22">
        <f t="shared" si="18"/>
        <v>54.064551751554177</v>
      </c>
      <c r="I251" s="7">
        <f t="shared" si="23"/>
        <v>49.151915173166842</v>
      </c>
      <c r="J251" s="7">
        <f t="shared" si="21"/>
        <v>4.9126365783873354</v>
      </c>
      <c r="K251" s="13">
        <f t="shared" si="22"/>
        <v>1</v>
      </c>
      <c r="L251" s="13"/>
      <c r="M251" s="13"/>
      <c r="N251" s="13"/>
      <c r="O251" s="13"/>
    </row>
    <row r="252" spans="1:15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7">
        <f t="shared" si="19"/>
        <v>789.90772676976144</v>
      </c>
      <c r="G252" s="7">
        <f t="shared" si="20"/>
        <v>733.27386885015176</v>
      </c>
      <c r="H252" s="22">
        <f t="shared" si="18"/>
        <v>56.633857919609682</v>
      </c>
      <c r="I252" s="7">
        <f t="shared" si="23"/>
        <v>50.648303722455417</v>
      </c>
      <c r="J252" s="7">
        <f t="shared" si="21"/>
        <v>5.985554197154265</v>
      </c>
      <c r="K252" s="13">
        <f t="shared" si="22"/>
        <v>1</v>
      </c>
      <c r="L252" s="13"/>
      <c r="M252" s="13"/>
      <c r="N252" s="13"/>
      <c r="O252" s="13"/>
    </row>
    <row r="253" spans="1:15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7">
        <f t="shared" si="19"/>
        <v>804.84499957441346</v>
      </c>
      <c r="G253" s="7">
        <f t="shared" si="20"/>
        <v>744.66098967606649</v>
      </c>
      <c r="H253" s="22">
        <f t="shared" si="18"/>
        <v>60.184009898346972</v>
      </c>
      <c r="I253" s="7">
        <f>H253*(2/($Q$1+1))+I252*(1-(2/($Q$1+1)))</f>
        <v>52.555444957633725</v>
      </c>
      <c r="J253" s="7">
        <f t="shared" si="21"/>
        <v>7.6285649407132468</v>
      </c>
      <c r="K253" s="13">
        <f t="shared" si="22"/>
        <v>1</v>
      </c>
      <c r="L253" s="13"/>
      <c r="M253" s="13"/>
      <c r="N253" s="13"/>
      <c r="O253" s="13"/>
    </row>
  </sheetData>
  <hyperlinks>
    <hyperlink ref="T1" r:id="rId1" display="Full List of Templates" xr:uid="{FA8881AD-A92A-4CDF-8E92-E674610FD20C}"/>
  </hyperlinks>
  <pageMargins left="0.7" right="0.7" top="0.75" bottom="0.75" header="0.3" footer="0.3"/>
  <pageSetup orientation="portrait" r:id="rId2"/>
  <ignoredErrors>
    <ignoredError sqref="I39:I25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2024-04-14T12:00:08Z</dcterms:modified>
</cp:coreProperties>
</file>