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75" documentId="8_{223CAE55-A040-467C-BEE5-F3E28EFF8AA1}" xr6:coauthVersionLast="47" xr6:coauthVersionMax="47" xr10:uidLastSave="{B55A9587-3378-4EA3-B872-4068893F4273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" i="1"/>
  <c r="H2" i="1" s="1"/>
  <c r="I4" i="1" l="1"/>
  <c r="I10" i="1"/>
  <c r="I16" i="1"/>
  <c r="I22" i="1"/>
  <c r="I28" i="1"/>
  <c r="I34" i="1"/>
  <c r="I40" i="1"/>
  <c r="I46" i="1"/>
  <c r="I52" i="1"/>
  <c r="I58" i="1"/>
  <c r="I64" i="1"/>
  <c r="I70" i="1"/>
  <c r="I76" i="1"/>
  <c r="I82" i="1"/>
  <c r="I88" i="1"/>
  <c r="I94" i="1"/>
  <c r="I100" i="1"/>
  <c r="I106" i="1"/>
  <c r="I112" i="1"/>
  <c r="I118" i="1"/>
  <c r="I124" i="1"/>
  <c r="I130" i="1"/>
  <c r="I136" i="1"/>
  <c r="I142" i="1"/>
  <c r="I148" i="1"/>
  <c r="I154" i="1"/>
  <c r="I160" i="1"/>
  <c r="I166" i="1"/>
  <c r="I172" i="1"/>
  <c r="I178" i="1"/>
  <c r="I184" i="1"/>
  <c r="I190" i="1"/>
  <c r="I196" i="1"/>
  <c r="I202" i="1"/>
  <c r="I208" i="1"/>
  <c r="I214" i="1"/>
  <c r="I220" i="1"/>
  <c r="I226" i="1"/>
  <c r="I232" i="1"/>
  <c r="I238" i="1"/>
  <c r="I244" i="1"/>
  <c r="I250" i="1"/>
  <c r="I5" i="1"/>
  <c r="I11" i="1"/>
  <c r="I17" i="1"/>
  <c r="I23" i="1"/>
  <c r="I29" i="1"/>
  <c r="J31" i="1" s="1"/>
  <c r="I35" i="1"/>
  <c r="I41" i="1"/>
  <c r="I47" i="1"/>
  <c r="I53" i="1"/>
  <c r="I59" i="1"/>
  <c r="I65" i="1"/>
  <c r="I71" i="1"/>
  <c r="I77" i="1"/>
  <c r="I83" i="1"/>
  <c r="I89" i="1"/>
  <c r="I95" i="1"/>
  <c r="I101" i="1"/>
  <c r="I107" i="1"/>
  <c r="I113" i="1"/>
  <c r="I119" i="1"/>
  <c r="I125" i="1"/>
  <c r="I131" i="1"/>
  <c r="I137" i="1"/>
  <c r="I143" i="1"/>
  <c r="I149" i="1"/>
  <c r="I155" i="1"/>
  <c r="I161" i="1"/>
  <c r="I167" i="1"/>
  <c r="I173" i="1"/>
  <c r="I179" i="1"/>
  <c r="I185" i="1"/>
  <c r="I191" i="1"/>
  <c r="I197" i="1"/>
  <c r="I203" i="1"/>
  <c r="I209" i="1"/>
  <c r="I215" i="1"/>
  <c r="I221" i="1"/>
  <c r="I227" i="1"/>
  <c r="I233" i="1"/>
  <c r="I239" i="1"/>
  <c r="I245" i="1"/>
  <c r="I251" i="1"/>
  <c r="I9" i="1"/>
  <c r="I21" i="1"/>
  <c r="I39" i="1"/>
  <c r="I51" i="1"/>
  <c r="I69" i="1"/>
  <c r="I93" i="1"/>
  <c r="I111" i="1"/>
  <c r="I129" i="1"/>
  <c r="I147" i="1"/>
  <c r="I165" i="1"/>
  <c r="I183" i="1"/>
  <c r="I195" i="1"/>
  <c r="I207" i="1"/>
  <c r="I225" i="1"/>
  <c r="I237" i="1"/>
  <c r="I6" i="1"/>
  <c r="I12" i="1"/>
  <c r="I18" i="1"/>
  <c r="I24" i="1"/>
  <c r="I30" i="1"/>
  <c r="I36" i="1"/>
  <c r="I42" i="1"/>
  <c r="I48" i="1"/>
  <c r="I54" i="1"/>
  <c r="I60" i="1"/>
  <c r="I66" i="1"/>
  <c r="I72" i="1"/>
  <c r="I78" i="1"/>
  <c r="I84" i="1"/>
  <c r="I90" i="1"/>
  <c r="I96" i="1"/>
  <c r="I102" i="1"/>
  <c r="I108" i="1"/>
  <c r="I114" i="1"/>
  <c r="I120" i="1"/>
  <c r="I126" i="1"/>
  <c r="I132" i="1"/>
  <c r="I138" i="1"/>
  <c r="I144" i="1"/>
  <c r="I150" i="1"/>
  <c r="I156" i="1"/>
  <c r="I162" i="1"/>
  <c r="I168" i="1"/>
  <c r="I174" i="1"/>
  <c r="I180" i="1"/>
  <c r="I186" i="1"/>
  <c r="I192" i="1"/>
  <c r="I198" i="1"/>
  <c r="I204" i="1"/>
  <c r="I210" i="1"/>
  <c r="I216" i="1"/>
  <c r="I222" i="1"/>
  <c r="I228" i="1"/>
  <c r="I234" i="1"/>
  <c r="I240" i="1"/>
  <c r="I246" i="1"/>
  <c r="I252" i="1"/>
  <c r="I15" i="1"/>
  <c r="I27" i="1"/>
  <c r="I45" i="1"/>
  <c r="I63" i="1"/>
  <c r="I81" i="1"/>
  <c r="I99" i="1"/>
  <c r="I123" i="1"/>
  <c r="I141" i="1"/>
  <c r="I159" i="1"/>
  <c r="I177" i="1"/>
  <c r="I201" i="1"/>
  <c r="I213" i="1"/>
  <c r="I231" i="1"/>
  <c r="I243" i="1"/>
  <c r="I7" i="1"/>
  <c r="I13" i="1"/>
  <c r="I19" i="1"/>
  <c r="I25" i="1"/>
  <c r="I31" i="1"/>
  <c r="I37" i="1"/>
  <c r="I43" i="1"/>
  <c r="I49" i="1"/>
  <c r="I55" i="1"/>
  <c r="I61" i="1"/>
  <c r="I67" i="1"/>
  <c r="I73" i="1"/>
  <c r="I79" i="1"/>
  <c r="I85" i="1"/>
  <c r="I91" i="1"/>
  <c r="I97" i="1"/>
  <c r="I103" i="1"/>
  <c r="I109" i="1"/>
  <c r="I115" i="1"/>
  <c r="I121" i="1"/>
  <c r="I127" i="1"/>
  <c r="I133" i="1"/>
  <c r="I139" i="1"/>
  <c r="I145" i="1"/>
  <c r="I151" i="1"/>
  <c r="I157" i="1"/>
  <c r="I163" i="1"/>
  <c r="I169" i="1"/>
  <c r="I175" i="1"/>
  <c r="I181" i="1"/>
  <c r="I187" i="1"/>
  <c r="I193" i="1"/>
  <c r="I199" i="1"/>
  <c r="I205" i="1"/>
  <c r="I211" i="1"/>
  <c r="I217" i="1"/>
  <c r="I223" i="1"/>
  <c r="I229" i="1"/>
  <c r="I235" i="1"/>
  <c r="I241" i="1"/>
  <c r="I247" i="1"/>
  <c r="I253" i="1"/>
  <c r="I3" i="1"/>
  <c r="I33" i="1"/>
  <c r="I57" i="1"/>
  <c r="I75" i="1"/>
  <c r="I87" i="1"/>
  <c r="I105" i="1"/>
  <c r="I117" i="1"/>
  <c r="I135" i="1"/>
  <c r="I153" i="1"/>
  <c r="I171" i="1"/>
  <c r="I189" i="1"/>
  <c r="I219" i="1"/>
  <c r="I249" i="1"/>
  <c r="I8" i="1"/>
  <c r="I14" i="1"/>
  <c r="I20" i="1"/>
  <c r="I26" i="1"/>
  <c r="I32" i="1"/>
  <c r="I38" i="1"/>
  <c r="I44" i="1"/>
  <c r="I50" i="1"/>
  <c r="I56" i="1"/>
  <c r="I62" i="1"/>
  <c r="I68" i="1"/>
  <c r="I74" i="1"/>
  <c r="I80" i="1"/>
  <c r="I86" i="1"/>
  <c r="I92" i="1"/>
  <c r="I98" i="1"/>
  <c r="I104" i="1"/>
  <c r="I110" i="1"/>
  <c r="I116" i="1"/>
  <c r="I122" i="1"/>
  <c r="I128" i="1"/>
  <c r="I134" i="1"/>
  <c r="I140" i="1"/>
  <c r="I146" i="1"/>
  <c r="I152" i="1"/>
  <c r="I158" i="1"/>
  <c r="I164" i="1"/>
  <c r="I170" i="1"/>
  <c r="I176" i="1"/>
  <c r="I182" i="1"/>
  <c r="I188" i="1"/>
  <c r="I194" i="1"/>
  <c r="I200" i="1"/>
  <c r="I206" i="1"/>
  <c r="I212" i="1"/>
  <c r="I218" i="1"/>
  <c r="I224" i="1"/>
  <c r="I230" i="1"/>
  <c r="I236" i="1"/>
  <c r="I242" i="1"/>
  <c r="I248" i="1"/>
  <c r="I2" i="1"/>
  <c r="J32" i="1" l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K31" i="1"/>
  <c r="K32" i="1" l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L31" i="1"/>
  <c r="L34" i="1" l="1"/>
  <c r="L33" i="1"/>
  <c r="L32" i="1"/>
  <c r="L35" i="1"/>
  <c r="L36" i="1" l="1"/>
  <c r="L37" i="1" l="1"/>
  <c r="L38" i="1" l="1"/>
  <c r="L39" i="1" l="1"/>
  <c r="L40" i="1" l="1"/>
  <c r="L41" i="1" l="1"/>
  <c r="L42" i="1" l="1"/>
  <c r="L43" i="1" l="1"/>
  <c r="L44" i="1" l="1"/>
  <c r="L45" i="1" l="1"/>
  <c r="L46" i="1" l="1"/>
  <c r="L47" i="1" l="1"/>
  <c r="L48" i="1" l="1"/>
  <c r="L49" i="1" l="1"/>
  <c r="L50" i="1" l="1"/>
  <c r="L51" i="1" l="1"/>
  <c r="L52" i="1" l="1"/>
  <c r="L53" i="1" l="1"/>
  <c r="L54" i="1" l="1"/>
  <c r="L55" i="1" l="1"/>
  <c r="L56" i="1" l="1"/>
  <c r="L57" i="1" l="1"/>
  <c r="L58" i="1" l="1"/>
  <c r="L59" i="1" l="1"/>
  <c r="L60" i="1" l="1"/>
  <c r="L61" i="1" l="1"/>
  <c r="L62" i="1" l="1"/>
  <c r="L63" i="1" l="1"/>
  <c r="L64" i="1" l="1"/>
  <c r="L65" i="1" l="1"/>
  <c r="L66" i="1" l="1"/>
  <c r="L67" i="1" l="1"/>
  <c r="L68" i="1" l="1"/>
  <c r="L69" i="1" l="1"/>
  <c r="L70" i="1" l="1"/>
  <c r="L71" i="1" l="1"/>
  <c r="L72" i="1" l="1"/>
  <c r="L73" i="1" l="1"/>
  <c r="L74" i="1" l="1"/>
  <c r="L75" i="1" l="1"/>
  <c r="L76" i="1" l="1"/>
  <c r="L77" i="1" l="1"/>
  <c r="L78" i="1" l="1"/>
  <c r="L79" i="1" l="1"/>
  <c r="L80" i="1" l="1"/>
  <c r="L81" i="1" l="1"/>
  <c r="L82" i="1" l="1"/>
  <c r="L83" i="1" l="1"/>
  <c r="L84" i="1" l="1"/>
  <c r="L85" i="1" l="1"/>
  <c r="L86" i="1" l="1"/>
  <c r="L87" i="1" l="1"/>
  <c r="L88" i="1" l="1"/>
  <c r="L89" i="1" l="1"/>
  <c r="L90" i="1" l="1"/>
  <c r="L91" i="1" l="1"/>
  <c r="L92" i="1" l="1"/>
  <c r="L93" i="1" l="1"/>
  <c r="L94" i="1" l="1"/>
  <c r="L95" i="1" l="1"/>
  <c r="L96" i="1" l="1"/>
  <c r="L97" i="1" l="1"/>
  <c r="L98" i="1" l="1"/>
  <c r="L99" i="1" l="1"/>
  <c r="L100" i="1" l="1"/>
  <c r="L101" i="1" l="1"/>
  <c r="L102" i="1" l="1"/>
  <c r="L103" i="1" l="1"/>
  <c r="L104" i="1" l="1"/>
  <c r="L105" i="1" l="1"/>
  <c r="L106" i="1" l="1"/>
  <c r="L107" i="1" l="1"/>
  <c r="L108" i="1" l="1"/>
  <c r="L109" i="1" l="1"/>
  <c r="L110" i="1" l="1"/>
  <c r="L111" i="1" l="1"/>
  <c r="L112" i="1" l="1"/>
  <c r="L113" i="1" l="1"/>
  <c r="L114" i="1" l="1"/>
  <c r="L115" i="1" l="1"/>
  <c r="L116" i="1" l="1"/>
  <c r="L117" i="1" l="1"/>
  <c r="L118" i="1" l="1"/>
  <c r="L119" i="1" l="1"/>
  <c r="L120" i="1" l="1"/>
  <c r="L121" i="1" l="1"/>
  <c r="L122" i="1" l="1"/>
  <c r="L123" i="1" l="1"/>
  <c r="L124" i="1" l="1"/>
  <c r="L125" i="1" l="1"/>
  <c r="L126" i="1" l="1"/>
  <c r="L127" i="1" l="1"/>
  <c r="L128" i="1" l="1"/>
  <c r="L129" i="1" l="1"/>
  <c r="L130" i="1" l="1"/>
  <c r="L131" i="1" l="1"/>
  <c r="L132" i="1" l="1"/>
  <c r="L133" i="1" l="1"/>
  <c r="L134" i="1" l="1"/>
  <c r="L135" i="1" l="1"/>
  <c r="L136" i="1" l="1"/>
  <c r="L137" i="1" l="1"/>
  <c r="L138" i="1" l="1"/>
  <c r="L139" i="1" l="1"/>
  <c r="L140" i="1" l="1"/>
  <c r="L141" i="1" l="1"/>
  <c r="L142" i="1" l="1"/>
  <c r="L143" i="1" l="1"/>
  <c r="L144" i="1" l="1"/>
  <c r="L145" i="1" l="1"/>
  <c r="L146" i="1" l="1"/>
  <c r="L147" i="1" l="1"/>
  <c r="L148" i="1" l="1"/>
  <c r="L149" i="1" l="1"/>
  <c r="L150" i="1" l="1"/>
  <c r="L151" i="1" l="1"/>
  <c r="L152" i="1" l="1"/>
  <c r="L153" i="1" l="1"/>
  <c r="L154" i="1" l="1"/>
  <c r="L155" i="1" l="1"/>
  <c r="L156" i="1" l="1"/>
  <c r="L157" i="1" l="1"/>
  <c r="L158" i="1" l="1"/>
  <c r="L159" i="1" l="1"/>
  <c r="L160" i="1" l="1"/>
  <c r="L161" i="1" l="1"/>
  <c r="L162" i="1" l="1"/>
  <c r="L163" i="1" l="1"/>
  <c r="L164" i="1" l="1"/>
  <c r="L165" i="1" l="1"/>
  <c r="L166" i="1" l="1"/>
  <c r="L167" i="1" l="1"/>
  <c r="L168" i="1" l="1"/>
  <c r="L169" i="1" l="1"/>
  <c r="L170" i="1" l="1"/>
  <c r="L171" i="1" l="1"/>
  <c r="L172" i="1" l="1"/>
  <c r="L173" i="1" l="1"/>
  <c r="L174" i="1" l="1"/>
  <c r="L175" i="1" l="1"/>
  <c r="L176" i="1" l="1"/>
  <c r="L177" i="1" l="1"/>
  <c r="L178" i="1" l="1"/>
  <c r="L179" i="1" l="1"/>
  <c r="L180" i="1" l="1"/>
  <c r="L181" i="1" l="1"/>
  <c r="L182" i="1" l="1"/>
  <c r="L183" i="1" l="1"/>
  <c r="L184" i="1" l="1"/>
  <c r="L185" i="1" l="1"/>
  <c r="L186" i="1" l="1"/>
  <c r="L187" i="1" l="1"/>
  <c r="L188" i="1" l="1"/>
  <c r="L189" i="1" l="1"/>
  <c r="L190" i="1" l="1"/>
  <c r="L191" i="1" l="1"/>
  <c r="L192" i="1" l="1"/>
  <c r="L193" i="1" l="1"/>
  <c r="L194" i="1" l="1"/>
  <c r="L195" i="1" l="1"/>
  <c r="L196" i="1" l="1"/>
  <c r="L197" i="1" l="1"/>
  <c r="L198" i="1" l="1"/>
  <c r="L199" i="1" l="1"/>
  <c r="L200" i="1" l="1"/>
  <c r="L201" i="1" l="1"/>
  <c r="L202" i="1" l="1"/>
  <c r="L203" i="1" l="1"/>
  <c r="L204" i="1" l="1"/>
  <c r="L205" i="1" l="1"/>
  <c r="L206" i="1" l="1"/>
  <c r="L207" i="1" l="1"/>
  <c r="L208" i="1" l="1"/>
  <c r="L209" i="1" l="1"/>
  <c r="L210" i="1" l="1"/>
  <c r="L211" i="1" l="1"/>
  <c r="L212" i="1" l="1"/>
  <c r="L213" i="1" l="1"/>
  <c r="L214" i="1" l="1"/>
  <c r="L215" i="1" l="1"/>
  <c r="L216" i="1" l="1"/>
  <c r="L217" i="1" l="1"/>
  <c r="L218" i="1" l="1"/>
  <c r="L219" i="1" l="1"/>
  <c r="L220" i="1" l="1"/>
  <c r="L221" i="1" l="1"/>
  <c r="L222" i="1" l="1"/>
  <c r="L223" i="1" l="1"/>
  <c r="L224" i="1" l="1"/>
  <c r="L225" i="1" l="1"/>
  <c r="L226" i="1" l="1"/>
  <c r="L227" i="1" l="1"/>
  <c r="L228" i="1" l="1"/>
  <c r="L229" i="1" l="1"/>
  <c r="L230" i="1" l="1"/>
  <c r="L231" i="1" l="1"/>
  <c r="L232" i="1" l="1"/>
  <c r="L233" i="1" l="1"/>
  <c r="L234" i="1" l="1"/>
  <c r="L235" i="1" l="1"/>
  <c r="L236" i="1" l="1"/>
  <c r="L237" i="1" l="1"/>
  <c r="L238" i="1" l="1"/>
  <c r="L239" i="1" l="1"/>
  <c r="L240" i="1" l="1"/>
  <c r="L241" i="1" l="1"/>
  <c r="L242" i="1" l="1"/>
  <c r="L243" i="1" l="1"/>
  <c r="L244" i="1" l="1"/>
  <c r="L245" i="1" l="1"/>
  <c r="L246" i="1" l="1"/>
  <c r="L247" i="1" l="1"/>
  <c r="L248" i="1" l="1"/>
  <c r="L249" i="1" l="1"/>
  <c r="L250" i="1" l="1"/>
  <c r="L251" i="1" l="1"/>
  <c r="L253" i="1" l="1"/>
  <c r="L252" i="1"/>
</calcChain>
</file>

<file path=xl/sharedStrings.xml><?xml version="1.0" encoding="utf-8"?>
<sst xmlns="http://schemas.openxmlformats.org/spreadsheetml/2006/main" count="17" uniqueCount="17">
  <si>
    <t>Open</t>
  </si>
  <si>
    <t>High</t>
  </si>
  <si>
    <t>Low</t>
  </si>
  <si>
    <t>Close</t>
  </si>
  <si>
    <t>Date</t>
  </si>
  <si>
    <t>Ticker:</t>
  </si>
  <si>
    <t>Fast EMA</t>
  </si>
  <si>
    <t>Slow EMA</t>
  </si>
  <si>
    <t>Fast EMA length:</t>
  </si>
  <si>
    <t>Slow EMA length:</t>
  </si>
  <si>
    <t>The Full List of Templates</t>
  </si>
  <si>
    <t>Volume</t>
  </si>
  <si>
    <t>Money Flow Multiplier</t>
  </si>
  <si>
    <t>Money Flow Volume</t>
  </si>
  <si>
    <t>Accumulation/Distribution Indicator</t>
  </si>
  <si>
    <t>SPY</t>
  </si>
  <si>
    <t>Chaikin Oscillator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</si>
</sst>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2" fontId="0" fillId="0" borderId="0" xfId="0" applyNumberForma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10" fillId="2" borderId="0" xfId="0" applyFont="1" applyFill="1"/>
    <xf numFmtId="0" fontId="9" fillId="2" borderId="0" xfId="3" applyFont="1" applyFill="1" applyAlignment="1">
      <alignment horizontal="left" vertical="center"/>
    </xf>
    <xf numFmtId="1" fontId="3" fillId="0" borderId="0" xfId="0" applyNumberFormat="1" applyFont="1" applyAlignment="1">
      <alignment horizontal="right"/>
    </xf>
    <xf numFmtId="1" fontId="0" fillId="0" borderId="0" xfId="0" applyNumberFormat="1"/>
    <xf numFmtId="2" fontId="11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5" fillId="0" borderId="0" xfId="0" applyNumberFormat="1" applyFont="1"/>
    <xf numFmtId="1" fontId="5" fillId="0" borderId="1" xfId="0" applyNumberFormat="1" applyFont="1" applyBorder="1"/>
    <xf numFmtId="1" fontId="4" fillId="2" borderId="0" xfId="0" applyNumberFormat="1" applyFont="1" applyFill="1"/>
    <xf numFmtId="1" fontId="0" fillId="0" borderId="1" xfId="0" applyNumberFormat="1" applyBorder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16</xdr:row>
      <xdr:rowOff>76200</xdr:rowOff>
    </xdr:from>
    <xdr:to>
      <xdr:col>12</xdr:col>
      <xdr:colOff>0</xdr:colOff>
      <xdr:row>20</xdr:row>
      <xdr:rowOff>114300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AAF76DAB-0AAF-4E10-A23D-1D117F73A404}"/>
            </a:ext>
          </a:extLst>
        </xdr:cNvPr>
        <xdr:cNvSpPr/>
      </xdr:nvSpPr>
      <xdr:spPr>
        <a:xfrm>
          <a:off x="2876550" y="2895600"/>
          <a:ext cx="2181225" cy="685800"/>
        </a:xfrm>
        <a:prstGeom prst="wedgeRoundRectCallout">
          <a:avLst>
            <a:gd name="adj1" fmla="val -22447"/>
            <a:gd name="adj2" fmla="val 26719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formulas in these cells differ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columns J and K.</a:t>
          </a:r>
        </a:p>
      </xdr:txBody>
    </xdr:sp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424823</xdr:colOff>
      <xdr:row>21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94B72-9EDE-A43F-4D2A-EB752BFE5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152400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T253"/>
  <sheetViews>
    <sheetView tabSelected="1" zoomScaleNormal="100" workbookViewId="0">
      <pane ySplit="1" topLeftCell="A2" activePane="bottomLeft" state="frozen"/>
      <selection activeCell="M1" sqref="M1"/>
      <selection pane="bottomLeft" activeCell="L31" sqref="L31"/>
    </sheetView>
  </sheetViews>
  <sheetFormatPr defaultColWidth="12.5703125" defaultRowHeight="15.75" customHeight="1" x14ac:dyDescent="0.2"/>
  <cols>
    <col min="1" max="1" width="12.42578125" style="3" customWidth="1"/>
    <col min="2" max="5" width="7.42578125" style="1" customWidth="1"/>
    <col min="6" max="6" width="15" style="16" customWidth="1"/>
    <col min="7" max="7" width="16.28515625" style="1" customWidth="1"/>
    <col min="8" max="8" width="12.140625" style="16" customWidth="1"/>
    <col min="9" max="9" width="17.85546875" style="16" customWidth="1"/>
    <col min="10" max="10" width="20.7109375" style="16" customWidth="1"/>
    <col min="11" max="11" width="17.5703125" style="16" customWidth="1"/>
    <col min="12" max="12" width="13.85546875" style="22" customWidth="1"/>
    <col min="13" max="13" width="12.140625" style="11" customWidth="1"/>
    <col min="14" max="14" width="8.140625" style="11" customWidth="1"/>
    <col min="15" max="15" width="10.7109375" style="11" customWidth="1"/>
    <col min="16" max="16" width="8.140625" style="11" customWidth="1"/>
    <col min="17" max="17" width="9" customWidth="1"/>
    <col min="18" max="18" width="9.85546875" customWidth="1"/>
    <col min="19" max="19" width="14.42578125" customWidth="1"/>
    <col min="20" max="20" width="14.28515625" customWidth="1"/>
  </cols>
  <sheetData>
    <row r="1" spans="1:20" ht="30.75" customHeight="1" x14ac:dyDescent="0.25">
      <c r="A1" s="5" t="s">
        <v>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11</v>
      </c>
      <c r="G1" s="6" t="s">
        <v>12</v>
      </c>
      <c r="H1" s="6" t="s">
        <v>13</v>
      </c>
      <c r="I1" s="6" t="s">
        <v>14</v>
      </c>
      <c r="J1" s="17" t="s">
        <v>6</v>
      </c>
      <c r="K1" s="17" t="s">
        <v>7</v>
      </c>
      <c r="L1" s="18" t="s">
        <v>16</v>
      </c>
      <c r="M1" s="12" t="s">
        <v>8</v>
      </c>
      <c r="N1" s="12">
        <v>3</v>
      </c>
      <c r="O1" s="12" t="s">
        <v>9</v>
      </c>
      <c r="P1" s="12">
        <v>10</v>
      </c>
      <c r="Q1" s="7" t="s">
        <v>5</v>
      </c>
      <c r="R1" s="7" t="s">
        <v>15</v>
      </c>
      <c r="S1" s="14" t="s">
        <v>10</v>
      </c>
      <c r="T1" s="13"/>
    </row>
    <row r="2" spans="1:20" ht="12.75" x14ac:dyDescent="0.2">
      <c r="A2" s="2">
        <v>45140</v>
      </c>
      <c r="B2" s="4">
        <v>453.25</v>
      </c>
      <c r="C2" s="4">
        <v>453.52</v>
      </c>
      <c r="D2" s="4">
        <v>449.35</v>
      </c>
      <c r="E2" s="4">
        <v>450.13</v>
      </c>
      <c r="F2" s="15">
        <v>93933400</v>
      </c>
      <c r="G2" s="4">
        <f>IF((E2-D2)=(C2-E2),0,((E2-D2)-(C2-E2))/(C2-D2))</f>
        <v>-0.625899280575549</v>
      </c>
      <c r="H2" s="15">
        <f>G2*F2</f>
        <v>-58792847.482015274</v>
      </c>
      <c r="I2" s="15">
        <f>SUM($H$2:H2)</f>
        <v>-58792847.482015274</v>
      </c>
      <c r="J2" s="19"/>
      <c r="K2" s="19"/>
      <c r="L2" s="20"/>
      <c r="M2" s="8"/>
      <c r="N2" s="8"/>
      <c r="O2" s="8"/>
      <c r="P2" s="8"/>
    </row>
    <row r="3" spans="1:20" ht="12.75" x14ac:dyDescent="0.2">
      <c r="A3" s="2">
        <v>45141</v>
      </c>
      <c r="B3" s="4">
        <v>448.04</v>
      </c>
      <c r="C3" s="4">
        <v>450.79</v>
      </c>
      <c r="D3" s="4">
        <v>447.37</v>
      </c>
      <c r="E3" s="4">
        <v>448.84</v>
      </c>
      <c r="F3" s="15">
        <v>64276100</v>
      </c>
      <c r="G3" s="4">
        <f t="shared" ref="G3:G66" si="0">IF((E3-D3)=(C3-E3),0,((E3-D3)-(C3-E3))/(C3-D3))</f>
        <v>-0.14035087719300374</v>
      </c>
      <c r="H3" s="15">
        <f t="shared" ref="H3:H66" si="1">G3*F3</f>
        <v>-9021207.017545227</v>
      </c>
      <c r="I3" s="15">
        <f>SUM($H$2:H3)</f>
        <v>-67814054.499560505</v>
      </c>
      <c r="J3" s="19"/>
      <c r="K3" s="19"/>
      <c r="L3" s="20"/>
      <c r="M3" s="8"/>
      <c r="N3" s="8"/>
      <c r="O3" s="8"/>
      <c r="P3" s="8"/>
    </row>
    <row r="4" spans="1:20" ht="12.75" x14ac:dyDescent="0.2">
      <c r="A4" s="2">
        <v>45142</v>
      </c>
      <c r="B4" s="4">
        <v>450.72</v>
      </c>
      <c r="C4" s="4">
        <v>452.9</v>
      </c>
      <c r="D4" s="4">
        <v>446.27</v>
      </c>
      <c r="E4" s="4">
        <v>446.81</v>
      </c>
      <c r="F4" s="15">
        <v>100052300</v>
      </c>
      <c r="G4" s="4">
        <f t="shared" si="0"/>
        <v>-0.83710407239818374</v>
      </c>
      <c r="H4" s="15">
        <f t="shared" si="1"/>
        <v>-83754187.782804802</v>
      </c>
      <c r="I4" s="15">
        <f>SUM($H$2:H4)</f>
        <v>-151568242.28236532</v>
      </c>
      <c r="J4" s="19"/>
      <c r="K4" s="19"/>
      <c r="L4" s="20"/>
      <c r="M4" s="8"/>
      <c r="N4" s="8"/>
      <c r="O4" s="8"/>
      <c r="P4" s="8"/>
    </row>
    <row r="5" spans="1:20" ht="12.75" x14ac:dyDescent="0.2">
      <c r="A5" s="2">
        <v>45145</v>
      </c>
      <c r="B5" s="4">
        <v>448.71</v>
      </c>
      <c r="C5" s="4">
        <v>450.87</v>
      </c>
      <c r="D5" s="4">
        <v>447.99</v>
      </c>
      <c r="E5" s="4">
        <v>450.71</v>
      </c>
      <c r="F5" s="15">
        <v>58357500</v>
      </c>
      <c r="G5" s="4">
        <f t="shared" si="0"/>
        <v>0.8888888888888713</v>
      </c>
      <c r="H5" s="15">
        <f t="shared" si="1"/>
        <v>51873333.333332308</v>
      </c>
      <c r="I5" s="15">
        <f>SUM($H$2:H5)</f>
        <v>-99694908.949033022</v>
      </c>
      <c r="J5" s="19"/>
      <c r="K5" s="19"/>
      <c r="L5" s="20"/>
      <c r="M5" s="8"/>
      <c r="N5" s="8"/>
      <c r="O5" s="8"/>
      <c r="P5" s="8"/>
    </row>
    <row r="6" spans="1:20" ht="12.75" x14ac:dyDescent="0.2">
      <c r="A6" s="2">
        <v>45146</v>
      </c>
      <c r="B6" s="4">
        <v>448.08</v>
      </c>
      <c r="C6" s="4">
        <v>450.7</v>
      </c>
      <c r="D6" s="4">
        <v>445.27</v>
      </c>
      <c r="E6" s="4">
        <v>448.75</v>
      </c>
      <c r="F6" s="15">
        <v>71361300</v>
      </c>
      <c r="G6" s="4">
        <f t="shared" si="0"/>
        <v>0.28176795580111008</v>
      </c>
      <c r="H6" s="15">
        <f t="shared" si="1"/>
        <v>20107327.624309756</v>
      </c>
      <c r="I6" s="15">
        <f>SUM($H$2:H6)</f>
        <v>-79587581.324723274</v>
      </c>
      <c r="J6" s="19"/>
      <c r="K6" s="19"/>
      <c r="L6" s="20"/>
      <c r="M6" s="8"/>
      <c r="N6" s="8"/>
      <c r="O6" s="8"/>
      <c r="P6" s="8"/>
    </row>
    <row r="7" spans="1:20" ht="12.75" x14ac:dyDescent="0.2">
      <c r="A7" s="2">
        <v>45147</v>
      </c>
      <c r="B7" s="4">
        <v>449.03</v>
      </c>
      <c r="C7" s="4">
        <v>449.2</v>
      </c>
      <c r="D7" s="4">
        <v>444.96</v>
      </c>
      <c r="E7" s="4">
        <v>445.75</v>
      </c>
      <c r="F7" s="15">
        <v>78789600</v>
      </c>
      <c r="G7" s="4">
        <f t="shared" si="0"/>
        <v>-0.62735849056602888</v>
      </c>
      <c r="H7" s="15">
        <f t="shared" si="1"/>
        <v>-49429324.528301187</v>
      </c>
      <c r="I7" s="15">
        <f>SUM($H$2:H7)</f>
        <v>-129016905.85302445</v>
      </c>
      <c r="J7" s="19"/>
      <c r="K7" s="19"/>
      <c r="L7" s="20"/>
      <c r="M7" s="8"/>
      <c r="N7" s="8"/>
      <c r="O7" s="8"/>
      <c r="P7" s="8"/>
    </row>
    <row r="8" spans="1:20" ht="12.75" x14ac:dyDescent="0.2">
      <c r="A8" s="2">
        <v>45148</v>
      </c>
      <c r="B8" s="4">
        <v>448.19</v>
      </c>
      <c r="C8" s="4">
        <v>451.7</v>
      </c>
      <c r="D8" s="4">
        <v>444.7</v>
      </c>
      <c r="E8" s="4">
        <v>445.91</v>
      </c>
      <c r="F8" s="15">
        <v>93005500</v>
      </c>
      <c r="G8" s="4">
        <f t="shared" si="0"/>
        <v>-0.65428571428570392</v>
      </c>
      <c r="H8" s="15">
        <f t="shared" si="1"/>
        <v>-60852169.999999039</v>
      </c>
      <c r="I8" s="15">
        <f>SUM($H$2:H8)</f>
        <v>-189869075.8530235</v>
      </c>
      <c r="J8" s="19"/>
      <c r="K8" s="19"/>
      <c r="L8" s="20"/>
      <c r="M8" s="8"/>
      <c r="N8" s="8"/>
      <c r="O8" s="8"/>
      <c r="P8" s="8"/>
    </row>
    <row r="9" spans="1:20" ht="12.75" x14ac:dyDescent="0.2">
      <c r="A9" s="2">
        <v>45149</v>
      </c>
      <c r="B9" s="4">
        <v>443.97</v>
      </c>
      <c r="C9" s="4">
        <v>446.7</v>
      </c>
      <c r="D9" s="4">
        <v>443.35</v>
      </c>
      <c r="E9" s="4">
        <v>445.65</v>
      </c>
      <c r="F9" s="15">
        <v>68664600</v>
      </c>
      <c r="G9" s="4">
        <f t="shared" si="0"/>
        <v>0.37313432835819577</v>
      </c>
      <c r="H9" s="15">
        <f t="shared" si="1"/>
        <v>25621119.402984168</v>
      </c>
      <c r="I9" s="15">
        <f>SUM($H$2:H9)</f>
        <v>-164247956.45003933</v>
      </c>
      <c r="J9" s="19"/>
      <c r="K9" s="19"/>
      <c r="L9" s="20"/>
      <c r="M9" s="8"/>
      <c r="N9" s="8"/>
      <c r="O9" s="8"/>
      <c r="P9" s="8"/>
    </row>
    <row r="10" spans="1:20" ht="12.75" x14ac:dyDescent="0.2">
      <c r="A10" s="2">
        <v>45152</v>
      </c>
      <c r="B10" s="4">
        <v>444.7</v>
      </c>
      <c r="C10" s="4">
        <v>448.11</v>
      </c>
      <c r="D10" s="4">
        <v>444.38</v>
      </c>
      <c r="E10" s="4">
        <v>448.11</v>
      </c>
      <c r="F10" s="15">
        <v>47867400</v>
      </c>
      <c r="G10" s="4">
        <f t="shared" si="0"/>
        <v>1</v>
      </c>
      <c r="H10" s="15">
        <f t="shared" si="1"/>
        <v>47867400</v>
      </c>
      <c r="I10" s="15">
        <f>SUM($H$2:H10)</f>
        <v>-116380556.45003933</v>
      </c>
      <c r="J10" s="19"/>
      <c r="K10" s="19"/>
      <c r="L10" s="20"/>
      <c r="M10" s="8"/>
      <c r="N10" s="8"/>
      <c r="O10" s="8"/>
      <c r="P10" s="8"/>
    </row>
    <row r="11" spans="1:20" ht="12.75" x14ac:dyDescent="0.2">
      <c r="A11" s="2">
        <v>45153</v>
      </c>
      <c r="B11" s="4">
        <v>446.27</v>
      </c>
      <c r="C11" s="4">
        <v>446.64</v>
      </c>
      <c r="D11" s="4">
        <v>442.3</v>
      </c>
      <c r="E11" s="4">
        <v>442.89</v>
      </c>
      <c r="F11" s="15">
        <v>75707500</v>
      </c>
      <c r="G11" s="4">
        <f t="shared" si="0"/>
        <v>-0.72811059907835096</v>
      </c>
      <c r="H11" s="15">
        <f t="shared" si="1"/>
        <v>-55123433.179724254</v>
      </c>
      <c r="I11" s="15">
        <f>SUM($H$2:H11)</f>
        <v>-171503989.62976357</v>
      </c>
      <c r="J11" s="19"/>
      <c r="K11" s="19"/>
      <c r="L11" s="20"/>
      <c r="M11" s="8"/>
      <c r="N11" s="8"/>
      <c r="O11" s="8"/>
      <c r="P11" s="8"/>
    </row>
    <row r="12" spans="1:20" ht="12.75" x14ac:dyDescent="0.2">
      <c r="A12" s="2">
        <v>45154</v>
      </c>
      <c r="B12" s="4">
        <v>442.46</v>
      </c>
      <c r="C12" s="4">
        <v>444.18</v>
      </c>
      <c r="D12" s="4">
        <v>439.53</v>
      </c>
      <c r="E12" s="4">
        <v>439.64</v>
      </c>
      <c r="F12" s="15">
        <v>80107200</v>
      </c>
      <c r="G12" s="4">
        <f t="shared" si="0"/>
        <v>-0.95268817204300527</v>
      </c>
      <c r="H12" s="15">
        <f t="shared" si="1"/>
        <v>-76317181.935483426</v>
      </c>
      <c r="I12" s="15">
        <f>SUM($H$2:H12)</f>
        <v>-247821171.565247</v>
      </c>
      <c r="J12" s="19"/>
      <c r="K12" s="19"/>
      <c r="L12" s="20"/>
      <c r="M12" s="8"/>
      <c r="N12" s="8"/>
      <c r="O12" s="8"/>
      <c r="P12" s="8"/>
    </row>
    <row r="13" spans="1:20" ht="12.75" x14ac:dyDescent="0.2">
      <c r="A13" s="2">
        <v>45155</v>
      </c>
      <c r="B13" s="4">
        <v>441.16</v>
      </c>
      <c r="C13" s="4">
        <v>441.43</v>
      </c>
      <c r="D13" s="4">
        <v>435.75</v>
      </c>
      <c r="E13" s="4">
        <v>436.29</v>
      </c>
      <c r="F13" s="15">
        <v>95711300</v>
      </c>
      <c r="G13" s="4">
        <f t="shared" si="0"/>
        <v>-0.8098591549295705</v>
      </c>
      <c r="H13" s="15">
        <f t="shared" si="1"/>
        <v>-77512672.535210595</v>
      </c>
      <c r="I13" s="15">
        <f>SUM($H$2:H13)</f>
        <v>-325333844.10045761</v>
      </c>
      <c r="J13" s="19"/>
      <c r="K13" s="19"/>
      <c r="L13" s="20"/>
      <c r="M13" s="8"/>
      <c r="N13" s="8"/>
      <c r="O13" s="8"/>
      <c r="P13" s="8"/>
    </row>
    <row r="14" spans="1:20" ht="12.75" x14ac:dyDescent="0.2">
      <c r="A14" s="2">
        <v>45156</v>
      </c>
      <c r="B14" s="4">
        <v>433.37</v>
      </c>
      <c r="C14" s="4">
        <v>437.57</v>
      </c>
      <c r="D14" s="4">
        <v>433.01</v>
      </c>
      <c r="E14" s="4">
        <v>436.5</v>
      </c>
      <c r="F14" s="15">
        <v>98758400</v>
      </c>
      <c r="G14" s="4">
        <f t="shared" si="0"/>
        <v>0.53070175438596812</v>
      </c>
      <c r="H14" s="15">
        <f t="shared" si="1"/>
        <v>52411256.140351191</v>
      </c>
      <c r="I14" s="15">
        <f>SUM($H$2:H14)</f>
        <v>-272922587.96010643</v>
      </c>
      <c r="J14" s="19"/>
      <c r="K14" s="19"/>
      <c r="L14" s="20"/>
      <c r="M14" s="8"/>
      <c r="N14" s="8"/>
      <c r="O14" s="8"/>
      <c r="P14" s="8"/>
    </row>
    <row r="15" spans="1:20" ht="12.75" x14ac:dyDescent="0.2">
      <c r="A15" s="2">
        <v>45159</v>
      </c>
      <c r="B15" s="4">
        <v>437.55</v>
      </c>
      <c r="C15" s="4">
        <v>440.11</v>
      </c>
      <c r="D15" s="4">
        <v>435.32</v>
      </c>
      <c r="E15" s="4">
        <v>439.34</v>
      </c>
      <c r="F15" s="15">
        <v>68719000</v>
      </c>
      <c r="G15" s="4">
        <f t="shared" si="0"/>
        <v>0.6784968684759769</v>
      </c>
      <c r="H15" s="15">
        <f t="shared" si="1"/>
        <v>46625626.304800659</v>
      </c>
      <c r="I15" s="15">
        <f>SUM($H$2:H15)</f>
        <v>-226296961.65530577</v>
      </c>
      <c r="J15" s="19"/>
      <c r="K15" s="19"/>
      <c r="L15" s="20"/>
      <c r="M15" s="8"/>
      <c r="N15" s="8"/>
      <c r="O15" s="8"/>
      <c r="P15" s="8"/>
    </row>
    <row r="16" spans="1:20" ht="12.75" x14ac:dyDescent="0.2">
      <c r="A16" s="2">
        <v>45160</v>
      </c>
      <c r="B16" s="4">
        <v>441.18</v>
      </c>
      <c r="C16" s="4">
        <v>441.18</v>
      </c>
      <c r="D16" s="4">
        <v>437.57</v>
      </c>
      <c r="E16" s="4">
        <v>438.15</v>
      </c>
      <c r="F16" s="15">
        <v>65062900</v>
      </c>
      <c r="G16" s="4">
        <f t="shared" si="0"/>
        <v>-0.67867036011081339</v>
      </c>
      <c r="H16" s="15">
        <f t="shared" si="1"/>
        <v>-44156261.772853844</v>
      </c>
      <c r="I16" s="15">
        <f>SUM($H$2:H16)</f>
        <v>-270453223.42815959</v>
      </c>
      <c r="J16" s="19"/>
      <c r="K16" s="19"/>
      <c r="L16" s="20"/>
      <c r="M16" s="8"/>
      <c r="N16" s="8"/>
      <c r="O16" s="8"/>
      <c r="P16" s="8"/>
    </row>
    <row r="17" spans="1:16" ht="12.75" x14ac:dyDescent="0.2">
      <c r="A17" s="2">
        <v>45161</v>
      </c>
      <c r="B17" s="4">
        <v>439.25</v>
      </c>
      <c r="C17" s="4">
        <v>443.67</v>
      </c>
      <c r="D17" s="4">
        <v>439.1</v>
      </c>
      <c r="E17" s="4">
        <v>443.03</v>
      </c>
      <c r="F17" s="15">
        <v>68441000</v>
      </c>
      <c r="G17" s="4">
        <f t="shared" si="0"/>
        <v>0.7199124726476831</v>
      </c>
      <c r="H17" s="15">
        <f t="shared" si="1"/>
        <v>49271529.540480077</v>
      </c>
      <c r="I17" s="15">
        <f>SUM($H$2:H17)</f>
        <v>-221181693.88767952</v>
      </c>
      <c r="J17" s="19"/>
      <c r="K17" s="19"/>
      <c r="L17" s="20"/>
      <c r="M17" s="9"/>
      <c r="N17" s="9"/>
      <c r="O17" s="9"/>
      <c r="P17" s="9"/>
    </row>
    <row r="18" spans="1:16" ht="12.75" x14ac:dyDescent="0.2">
      <c r="A18" s="2">
        <v>45162</v>
      </c>
      <c r="B18" s="4">
        <v>444.69</v>
      </c>
      <c r="C18" s="4">
        <v>445.22</v>
      </c>
      <c r="D18" s="4">
        <v>436.86</v>
      </c>
      <c r="E18" s="4">
        <v>436.89</v>
      </c>
      <c r="F18" s="15">
        <v>88517300</v>
      </c>
      <c r="G18" s="4">
        <f t="shared" si="0"/>
        <v>-0.9928229665071836</v>
      </c>
      <c r="H18" s="15">
        <f t="shared" si="1"/>
        <v>-87882008.373206317</v>
      </c>
      <c r="I18" s="15">
        <f>SUM($H$2:H18)</f>
        <v>-309063702.26088583</v>
      </c>
      <c r="J18" s="19"/>
      <c r="K18" s="19"/>
      <c r="L18" s="20"/>
      <c r="M18" s="9"/>
      <c r="N18" s="9"/>
      <c r="O18" s="9"/>
      <c r="P18" s="9"/>
    </row>
    <row r="19" spans="1:16" ht="12.75" x14ac:dyDescent="0.2">
      <c r="A19" s="2">
        <v>45163</v>
      </c>
      <c r="B19" s="4">
        <v>438.68</v>
      </c>
      <c r="C19" s="4">
        <v>441.3</v>
      </c>
      <c r="D19" s="4">
        <v>435</v>
      </c>
      <c r="E19" s="4">
        <v>439.97</v>
      </c>
      <c r="F19" s="15">
        <v>102325100</v>
      </c>
      <c r="G19" s="4">
        <f t="shared" si="0"/>
        <v>0.57777777777778361</v>
      </c>
      <c r="H19" s="15">
        <f t="shared" si="1"/>
        <v>59121168.888889484</v>
      </c>
      <c r="I19" s="15">
        <f>SUM($H$2:H19)</f>
        <v>-249942533.37199634</v>
      </c>
      <c r="J19" s="19"/>
      <c r="K19" s="19"/>
      <c r="L19" s="20"/>
      <c r="M19" s="9"/>
      <c r="N19" s="9"/>
      <c r="O19" s="9"/>
      <c r="P19" s="9"/>
    </row>
    <row r="20" spans="1:16" ht="12.75" x14ac:dyDescent="0.2">
      <c r="A20" s="2">
        <v>45166</v>
      </c>
      <c r="B20" s="4">
        <v>442.24</v>
      </c>
      <c r="C20" s="4">
        <v>443.4</v>
      </c>
      <c r="D20" s="4">
        <v>439.97</v>
      </c>
      <c r="E20" s="4">
        <v>442.76</v>
      </c>
      <c r="F20" s="15">
        <v>61595400</v>
      </c>
      <c r="G20" s="4">
        <f t="shared" si="0"/>
        <v>0.62682215743440484</v>
      </c>
      <c r="H20" s="15">
        <f t="shared" si="1"/>
        <v>38609361.51603514</v>
      </c>
      <c r="I20" s="15">
        <f>SUM($H$2:H20)</f>
        <v>-211333171.8559612</v>
      </c>
      <c r="J20" s="19"/>
      <c r="K20" s="19"/>
      <c r="L20" s="20"/>
      <c r="M20" s="9"/>
      <c r="N20" s="9"/>
      <c r="O20" s="9"/>
      <c r="P20" s="9"/>
    </row>
    <row r="21" spans="1:16" ht="12.75" x14ac:dyDescent="0.2">
      <c r="A21" s="2">
        <v>45167</v>
      </c>
      <c r="B21" s="4">
        <v>442.65</v>
      </c>
      <c r="C21" s="4">
        <v>449.45</v>
      </c>
      <c r="D21" s="4">
        <v>442.46</v>
      </c>
      <c r="E21" s="4">
        <v>449.16</v>
      </c>
      <c r="F21" s="15">
        <v>83081900</v>
      </c>
      <c r="G21" s="4">
        <f t="shared" si="0"/>
        <v>0.91702432045780735</v>
      </c>
      <c r="H21" s="15">
        <f t="shared" si="1"/>
        <v>76188122.889843509</v>
      </c>
      <c r="I21" s="15">
        <f>SUM($H$2:H21)</f>
        <v>-135145048.96611768</v>
      </c>
      <c r="J21" s="19"/>
      <c r="K21" s="19"/>
      <c r="L21" s="20"/>
      <c r="M21" s="10"/>
      <c r="N21" s="10"/>
      <c r="O21" s="10"/>
      <c r="P21" s="10"/>
    </row>
    <row r="22" spans="1:16" ht="12.75" x14ac:dyDescent="0.2">
      <c r="A22" s="2">
        <v>45168</v>
      </c>
      <c r="B22" s="4">
        <v>449.51</v>
      </c>
      <c r="C22" s="4">
        <v>451.67</v>
      </c>
      <c r="D22" s="4">
        <v>448.78</v>
      </c>
      <c r="E22" s="4">
        <v>451.01</v>
      </c>
      <c r="F22" s="15">
        <v>69053900</v>
      </c>
      <c r="G22" s="4">
        <f t="shared" si="0"/>
        <v>0.5432525951556989</v>
      </c>
      <c r="H22" s="15">
        <f t="shared" si="1"/>
        <v>37513710.380622119</v>
      </c>
      <c r="I22" s="15">
        <f>SUM($H$2:H22)</f>
        <v>-97631338.585495561</v>
      </c>
      <c r="J22" s="19"/>
      <c r="K22" s="19"/>
      <c r="L22" s="20"/>
      <c r="M22" s="10"/>
      <c r="N22" s="10"/>
      <c r="O22" s="10"/>
      <c r="P22" s="10"/>
    </row>
    <row r="23" spans="1:16" ht="12.75" x14ac:dyDescent="0.2">
      <c r="A23" s="2">
        <v>45169</v>
      </c>
      <c r="B23" s="4">
        <v>451.65</v>
      </c>
      <c r="C23" s="4">
        <v>452.83</v>
      </c>
      <c r="D23" s="4">
        <v>450.16</v>
      </c>
      <c r="E23" s="4">
        <v>450.35</v>
      </c>
      <c r="F23" s="15">
        <v>66084600</v>
      </c>
      <c r="G23" s="4">
        <f t="shared" si="0"/>
        <v>-0.85767790262172239</v>
      </c>
      <c r="H23" s="15">
        <f t="shared" si="1"/>
        <v>-56679301.123595476</v>
      </c>
      <c r="I23" s="15">
        <f>SUM($H$2:H23)</f>
        <v>-154310639.70909104</v>
      </c>
      <c r="J23" s="19"/>
      <c r="K23" s="19"/>
      <c r="L23" s="20"/>
      <c r="M23" s="10"/>
      <c r="N23" s="10"/>
      <c r="O23" s="10"/>
      <c r="P23" s="10"/>
    </row>
    <row r="24" spans="1:16" ht="12.75" x14ac:dyDescent="0.2">
      <c r="A24" s="2">
        <v>45170</v>
      </c>
      <c r="B24" s="4">
        <v>453.17</v>
      </c>
      <c r="C24" s="4">
        <v>453.67</v>
      </c>
      <c r="D24" s="4">
        <v>449.68</v>
      </c>
      <c r="E24" s="4">
        <v>451.19</v>
      </c>
      <c r="F24" s="15">
        <v>58875700</v>
      </c>
      <c r="G24" s="4">
        <f t="shared" si="0"/>
        <v>-0.24310776942356518</v>
      </c>
      <c r="H24" s="15">
        <f t="shared" si="1"/>
        <v>-14313140.100250997</v>
      </c>
      <c r="I24" s="15">
        <f>SUM($H$2:H24)</f>
        <v>-168623779.80934203</v>
      </c>
      <c r="J24" s="19"/>
      <c r="K24" s="19"/>
      <c r="L24" s="20"/>
      <c r="M24" s="10"/>
      <c r="N24" s="10"/>
      <c r="O24" s="10"/>
      <c r="P24" s="10"/>
    </row>
    <row r="25" spans="1:16" ht="12.75" x14ac:dyDescent="0.2">
      <c r="A25" s="2">
        <v>45174</v>
      </c>
      <c r="B25" s="4">
        <v>450.73</v>
      </c>
      <c r="C25" s="4">
        <v>451.06</v>
      </c>
      <c r="D25" s="4">
        <v>449.17</v>
      </c>
      <c r="E25" s="4">
        <v>449.24</v>
      </c>
      <c r="F25" s="15">
        <v>55166200</v>
      </c>
      <c r="G25" s="4">
        <f t="shared" si="0"/>
        <v>-0.92592592592593259</v>
      </c>
      <c r="H25" s="15">
        <f t="shared" si="1"/>
        <v>-51079814.814815186</v>
      </c>
      <c r="I25" s="15">
        <f>SUM($H$2:H25)</f>
        <v>-219703594.62415722</v>
      </c>
      <c r="J25" s="19"/>
      <c r="K25" s="19"/>
      <c r="L25" s="20"/>
      <c r="M25" s="10"/>
      <c r="N25" s="10"/>
      <c r="O25" s="10"/>
      <c r="P25" s="10"/>
    </row>
    <row r="26" spans="1:16" ht="12.75" x14ac:dyDescent="0.2">
      <c r="A26" s="2">
        <v>45175</v>
      </c>
      <c r="B26" s="4">
        <v>448.4</v>
      </c>
      <c r="C26" s="4">
        <v>448.51</v>
      </c>
      <c r="D26" s="4">
        <v>443.81</v>
      </c>
      <c r="E26" s="4">
        <v>446.22</v>
      </c>
      <c r="F26" s="15">
        <v>70758500</v>
      </c>
      <c r="G26" s="4">
        <f t="shared" si="0"/>
        <v>2.5531914893630145E-2</v>
      </c>
      <c r="H26" s="15">
        <f t="shared" si="1"/>
        <v>1806600.0000009285</v>
      </c>
      <c r="I26" s="15">
        <f>SUM($H$2:H26)</f>
        <v>-217896994.6241563</v>
      </c>
      <c r="J26" s="19"/>
      <c r="K26" s="19"/>
      <c r="L26" s="20"/>
      <c r="M26" s="10"/>
      <c r="N26" s="10"/>
      <c r="O26" s="10"/>
      <c r="P26" s="10"/>
    </row>
    <row r="27" spans="1:16" ht="12.75" x14ac:dyDescent="0.2">
      <c r="A27" s="2">
        <v>45176</v>
      </c>
      <c r="B27" s="4">
        <v>443.11</v>
      </c>
      <c r="C27" s="4">
        <v>445.55</v>
      </c>
      <c r="D27" s="4">
        <v>442.75</v>
      </c>
      <c r="E27" s="4">
        <v>444.85</v>
      </c>
      <c r="F27" s="15">
        <v>70355400</v>
      </c>
      <c r="G27" s="4">
        <f t="shared" si="0"/>
        <v>0.5000000000000101</v>
      </c>
      <c r="H27" s="15">
        <f t="shared" si="1"/>
        <v>35177700.000000708</v>
      </c>
      <c r="I27" s="15">
        <f>SUM($H$2:H27)</f>
        <v>-182719294.62415558</v>
      </c>
      <c r="J27" s="19"/>
      <c r="K27" s="19"/>
      <c r="L27" s="20"/>
      <c r="M27" s="10"/>
      <c r="N27" s="10"/>
      <c r="O27" s="10"/>
      <c r="P27" s="10"/>
    </row>
    <row r="28" spans="1:16" ht="12.75" x14ac:dyDescent="0.2">
      <c r="A28" s="2">
        <v>45177</v>
      </c>
      <c r="B28" s="4">
        <v>444.9</v>
      </c>
      <c r="C28" s="4">
        <v>447.11</v>
      </c>
      <c r="D28" s="4">
        <v>444.53</v>
      </c>
      <c r="E28" s="4">
        <v>445.52</v>
      </c>
      <c r="F28" s="15">
        <v>61659700</v>
      </c>
      <c r="G28" s="4">
        <f t="shared" si="0"/>
        <v>-0.23255813953488885</v>
      </c>
      <c r="H28" s="15">
        <f t="shared" si="1"/>
        <v>-14339465.116279386</v>
      </c>
      <c r="I28" s="15">
        <f>SUM($H$2:H28)</f>
        <v>-197058759.74043497</v>
      </c>
      <c r="J28" s="19"/>
      <c r="K28" s="19"/>
      <c r="L28" s="20"/>
      <c r="M28" s="10"/>
      <c r="N28" s="10"/>
      <c r="O28" s="10"/>
      <c r="P28" s="10"/>
    </row>
    <row r="29" spans="1:16" ht="12.75" x14ac:dyDescent="0.2">
      <c r="A29" s="2">
        <v>45180</v>
      </c>
      <c r="B29" s="4">
        <v>448.24</v>
      </c>
      <c r="C29" s="4">
        <v>448.77</v>
      </c>
      <c r="D29" s="4">
        <v>446.47</v>
      </c>
      <c r="E29" s="4">
        <v>448.45</v>
      </c>
      <c r="F29" s="15">
        <v>60180100</v>
      </c>
      <c r="G29" s="4">
        <f t="shared" si="0"/>
        <v>0.72173913043478299</v>
      </c>
      <c r="H29" s="15">
        <f t="shared" si="1"/>
        <v>43434333.043478288</v>
      </c>
      <c r="I29" s="15">
        <f>SUM($H$2:H29)</f>
        <v>-153624426.69695669</v>
      </c>
      <c r="J29" s="19"/>
      <c r="K29" s="19"/>
      <c r="L29" s="20"/>
      <c r="M29" s="10"/>
      <c r="N29" s="10"/>
      <c r="O29" s="10"/>
      <c r="P29" s="10"/>
    </row>
    <row r="30" spans="1:16" ht="12.75" x14ac:dyDescent="0.2">
      <c r="A30" s="2">
        <v>45181</v>
      </c>
      <c r="B30" s="4">
        <v>446.95</v>
      </c>
      <c r="C30" s="4">
        <v>448.53</v>
      </c>
      <c r="D30" s="4">
        <v>445.39</v>
      </c>
      <c r="E30" s="4">
        <v>445.99</v>
      </c>
      <c r="F30" s="15">
        <v>67565400</v>
      </c>
      <c r="G30" s="4">
        <f t="shared" si="0"/>
        <v>-0.61783439490444247</v>
      </c>
      <c r="H30" s="15">
        <f t="shared" si="1"/>
        <v>-41744228.02547662</v>
      </c>
      <c r="I30" s="15">
        <f>SUM($H$2:H30)</f>
        <v>-195368654.72243333</v>
      </c>
      <c r="J30" s="19"/>
      <c r="K30" s="19"/>
      <c r="L30" s="20"/>
      <c r="M30" s="10"/>
      <c r="N30" s="10"/>
      <c r="O30" s="10"/>
      <c r="P30" s="10"/>
    </row>
    <row r="31" spans="1:16" ht="12.75" x14ac:dyDescent="0.2">
      <c r="A31" s="2">
        <v>45182</v>
      </c>
      <c r="B31" s="4">
        <v>446.22</v>
      </c>
      <c r="C31" s="4">
        <v>447.71</v>
      </c>
      <c r="D31" s="4">
        <v>445.08</v>
      </c>
      <c r="E31" s="4">
        <v>446.51</v>
      </c>
      <c r="F31" s="15">
        <v>60199300</v>
      </c>
      <c r="G31" s="4">
        <f t="shared" si="0"/>
        <v>8.7452471482896796E-2</v>
      </c>
      <c r="H31" s="15">
        <f t="shared" si="1"/>
        <v>5264577.5665403493</v>
      </c>
      <c r="I31" s="15">
        <f>SUM($H$2:H31)</f>
        <v>-190104077.15589297</v>
      </c>
      <c r="J31" s="21">
        <f>AVERAGE(INDEX(I:I,ROW()-$N$1+1):INDEX(I:I,ROW()))</f>
        <v>-179699052.85842767</v>
      </c>
      <c r="K31" s="21">
        <f>AVERAGE(INDEX(I:I,ROW()-$P$1+1):INDEX(I:I,ROW()))</f>
        <v>-177704156.02921158</v>
      </c>
      <c r="L31" s="20">
        <f>J31-K31</f>
        <v>-1994896.8292160928</v>
      </c>
      <c r="M31" s="10"/>
      <c r="N31" s="10"/>
      <c r="O31" s="10"/>
      <c r="P31" s="10"/>
    </row>
    <row r="32" spans="1:16" ht="12.75" x14ac:dyDescent="0.2">
      <c r="A32" s="2">
        <v>45183</v>
      </c>
      <c r="B32" s="4">
        <v>449.07</v>
      </c>
      <c r="C32" s="4">
        <v>451.08</v>
      </c>
      <c r="D32" s="4">
        <v>447.72</v>
      </c>
      <c r="E32" s="4">
        <v>450.36</v>
      </c>
      <c r="F32" s="15">
        <v>83430800</v>
      </c>
      <c r="G32" s="4">
        <f t="shared" si="0"/>
        <v>0.5714285714285835</v>
      </c>
      <c r="H32" s="15">
        <f t="shared" si="1"/>
        <v>47674742.857143864</v>
      </c>
      <c r="I32" s="15">
        <f>SUM($H$2:H32)</f>
        <v>-142429334.29874909</v>
      </c>
      <c r="J32" s="15">
        <f>I32*(2/($N$1+1))+J31*(1-(2/($N$1+1)))</f>
        <v>-161064193.57858837</v>
      </c>
      <c r="K32" s="15">
        <f>I32*(2/($P$1+1))+K31*(1-(2/($P$1+1)))</f>
        <v>-171290552.0782184</v>
      </c>
      <c r="L32" s="20">
        <f t="shared" ref="L32:L95" si="2">J32-K32</f>
        <v>10226358.499630034</v>
      </c>
      <c r="M32" s="10"/>
      <c r="N32" s="10"/>
      <c r="O32" s="10"/>
      <c r="P32" s="10"/>
    </row>
    <row r="33" spans="1:16" ht="12.75" x14ac:dyDescent="0.2">
      <c r="A33" s="2">
        <v>45184</v>
      </c>
      <c r="B33" s="4">
        <v>447.14</v>
      </c>
      <c r="C33" s="4">
        <v>447.48</v>
      </c>
      <c r="D33" s="4">
        <v>442.92</v>
      </c>
      <c r="E33" s="4">
        <v>443.37</v>
      </c>
      <c r="F33" s="15">
        <v>111761400</v>
      </c>
      <c r="G33" s="4">
        <f t="shared" si="0"/>
        <v>-0.80263157894737347</v>
      </c>
      <c r="H33" s="15">
        <f t="shared" si="1"/>
        <v>-89703228.947368979</v>
      </c>
      <c r="I33" s="15">
        <f>SUM($H$2:H33)</f>
        <v>-232132563.24611807</v>
      </c>
      <c r="J33" s="15">
        <f t="shared" ref="J33:J96" si="3">I33*(2/($N$1+1))+J32*(1-(2/($N$1+1)))</f>
        <v>-196598378.41235322</v>
      </c>
      <c r="K33" s="15">
        <f t="shared" ref="K33:K96" si="4">I33*(2/($P$1+1))+K32*(1-(2/($P$1+1)))</f>
        <v>-182352735.92692742</v>
      </c>
      <c r="L33" s="20">
        <f t="shared" si="2"/>
        <v>-14245642.4854258</v>
      </c>
      <c r="M33" s="10"/>
      <c r="N33" s="10"/>
      <c r="O33" s="10"/>
      <c r="P33" s="10"/>
    </row>
    <row r="34" spans="1:16" ht="12.75" x14ac:dyDescent="0.2">
      <c r="A34" s="2">
        <v>45187</v>
      </c>
      <c r="B34" s="4">
        <v>443.05</v>
      </c>
      <c r="C34" s="4">
        <v>444.97</v>
      </c>
      <c r="D34" s="4">
        <v>442.56</v>
      </c>
      <c r="E34" s="4">
        <v>443.63</v>
      </c>
      <c r="F34" s="15">
        <v>55752200</v>
      </c>
      <c r="G34" s="4">
        <f t="shared" si="0"/>
        <v>-0.11203319502076177</v>
      </c>
      <c r="H34" s="15">
        <f t="shared" si="1"/>
        <v>-6246097.0954365144</v>
      </c>
      <c r="I34" s="15">
        <f>SUM($H$2:H34)</f>
        <v>-238378660.34155458</v>
      </c>
      <c r="J34" s="15">
        <f t="shared" si="3"/>
        <v>-217488519.3769539</v>
      </c>
      <c r="K34" s="15">
        <f t="shared" si="4"/>
        <v>-192539267.63867781</v>
      </c>
      <c r="L34" s="20">
        <f t="shared" si="2"/>
        <v>-24949251.738276094</v>
      </c>
      <c r="M34" s="10"/>
      <c r="N34" s="10"/>
      <c r="O34" s="10"/>
      <c r="P34" s="10"/>
    </row>
    <row r="35" spans="1:16" ht="12.75" x14ac:dyDescent="0.2">
      <c r="A35" s="2">
        <v>45188</v>
      </c>
      <c r="B35" s="4">
        <v>442.68</v>
      </c>
      <c r="C35" s="4">
        <v>443.29</v>
      </c>
      <c r="D35" s="4">
        <v>439.94</v>
      </c>
      <c r="E35" s="4">
        <v>442.71</v>
      </c>
      <c r="F35" s="15">
        <v>66514600</v>
      </c>
      <c r="G35" s="4">
        <f t="shared" si="0"/>
        <v>0.65373134328355997</v>
      </c>
      <c r="H35" s="15">
        <f t="shared" si="1"/>
        <v>43482678.805968679</v>
      </c>
      <c r="I35" s="15">
        <f>SUM($H$2:H35)</f>
        <v>-194895981.53558591</v>
      </c>
      <c r="J35" s="15">
        <f t="shared" si="3"/>
        <v>-206192250.45626992</v>
      </c>
      <c r="K35" s="15">
        <f t="shared" si="4"/>
        <v>-192967761.07447928</v>
      </c>
      <c r="L35" s="20">
        <f t="shared" si="2"/>
        <v>-13224489.381790638</v>
      </c>
      <c r="M35" s="10"/>
      <c r="N35" s="10"/>
      <c r="O35" s="10"/>
      <c r="P35" s="10"/>
    </row>
    <row r="36" spans="1:16" ht="12.75" x14ac:dyDescent="0.2">
      <c r="A36" s="2">
        <v>45189</v>
      </c>
      <c r="B36" s="4">
        <v>444.01</v>
      </c>
      <c r="C36" s="4">
        <v>444.44</v>
      </c>
      <c r="D36" s="4">
        <v>438.43</v>
      </c>
      <c r="E36" s="4">
        <v>438.64</v>
      </c>
      <c r="F36" s="15">
        <v>82562600</v>
      </c>
      <c r="G36" s="4">
        <f t="shared" si="0"/>
        <v>-0.93011647254576379</v>
      </c>
      <c r="H36" s="15">
        <f t="shared" si="1"/>
        <v>-76792834.276206881</v>
      </c>
      <c r="I36" s="15">
        <f>SUM($H$2:H36)</f>
        <v>-271688815.81179279</v>
      </c>
      <c r="J36" s="15">
        <f t="shared" si="3"/>
        <v>-238940533.13403136</v>
      </c>
      <c r="K36" s="15">
        <f t="shared" si="4"/>
        <v>-207280680.11762717</v>
      </c>
      <c r="L36" s="20">
        <f t="shared" si="2"/>
        <v>-31659853.016404182</v>
      </c>
      <c r="M36" s="10"/>
      <c r="N36" s="10"/>
      <c r="O36" s="10"/>
      <c r="P36" s="10"/>
    </row>
    <row r="37" spans="1:16" ht="12.75" x14ac:dyDescent="0.2">
      <c r="A37" s="2">
        <v>45190</v>
      </c>
      <c r="B37" s="4">
        <v>435.7</v>
      </c>
      <c r="C37" s="4">
        <v>435.97</v>
      </c>
      <c r="D37" s="4">
        <v>431.23</v>
      </c>
      <c r="E37" s="4">
        <v>431.39</v>
      </c>
      <c r="F37" s="15">
        <v>103976100</v>
      </c>
      <c r="G37" s="4">
        <f t="shared" si="0"/>
        <v>-0.93248945147680684</v>
      </c>
      <c r="H37" s="15">
        <f t="shared" si="1"/>
        <v>-96956616.455697611</v>
      </c>
      <c r="I37" s="15">
        <f>SUM($H$2:H37)</f>
        <v>-368645432.26749039</v>
      </c>
      <c r="J37" s="15">
        <f t="shared" si="3"/>
        <v>-303792982.70076084</v>
      </c>
      <c r="K37" s="15">
        <f t="shared" si="4"/>
        <v>-236619725.96305683</v>
      </c>
      <c r="L37" s="20">
        <f t="shared" si="2"/>
        <v>-67173256.737704009</v>
      </c>
      <c r="M37" s="10"/>
      <c r="N37" s="10"/>
      <c r="O37" s="10"/>
      <c r="P37" s="10"/>
    </row>
    <row r="38" spans="1:16" ht="12.75" x14ac:dyDescent="0.2">
      <c r="A38" s="2">
        <v>45191</v>
      </c>
      <c r="B38" s="4">
        <v>432.45</v>
      </c>
      <c r="C38" s="4">
        <v>434.1</v>
      </c>
      <c r="D38" s="4">
        <v>429.99</v>
      </c>
      <c r="E38" s="4">
        <v>430.42</v>
      </c>
      <c r="F38" s="15">
        <v>100829700</v>
      </c>
      <c r="G38" s="4">
        <f t="shared" si="0"/>
        <v>-0.79075425790753995</v>
      </c>
      <c r="H38" s="15">
        <f t="shared" si="1"/>
        <v>-79731514.598539874</v>
      </c>
      <c r="I38" s="15">
        <f>SUM($H$2:H38)</f>
        <v>-448376946.86603028</v>
      </c>
      <c r="J38" s="15">
        <f t="shared" si="3"/>
        <v>-376084964.78339553</v>
      </c>
      <c r="K38" s="15">
        <f t="shared" si="4"/>
        <v>-275121038.85450655</v>
      </c>
      <c r="L38" s="20">
        <f t="shared" si="2"/>
        <v>-100963925.92888898</v>
      </c>
      <c r="M38" s="10"/>
      <c r="N38" s="10"/>
      <c r="O38" s="10"/>
      <c r="P38" s="10"/>
    </row>
    <row r="39" spans="1:16" ht="12.75" x14ac:dyDescent="0.2">
      <c r="A39" s="2">
        <v>45194</v>
      </c>
      <c r="B39" s="4">
        <v>429.17</v>
      </c>
      <c r="C39" s="4">
        <v>432.27</v>
      </c>
      <c r="D39" s="4">
        <v>428.72</v>
      </c>
      <c r="E39" s="4">
        <v>432.23</v>
      </c>
      <c r="F39" s="15">
        <v>70874500</v>
      </c>
      <c r="G39" s="4">
        <f t="shared" si="0"/>
        <v>0.9774647887324146</v>
      </c>
      <c r="H39" s="15">
        <f t="shared" si="1"/>
        <v>69277328.169015512</v>
      </c>
      <c r="I39" s="15">
        <f>SUM($H$2:H39)</f>
        <v>-379099618.69701475</v>
      </c>
      <c r="J39" s="15">
        <f t="shared" si="3"/>
        <v>-377592291.74020517</v>
      </c>
      <c r="K39" s="15">
        <f t="shared" si="4"/>
        <v>-294026235.18950802</v>
      </c>
      <c r="L39" s="20">
        <f t="shared" si="2"/>
        <v>-83566056.550697148</v>
      </c>
      <c r="M39" s="10"/>
      <c r="N39" s="10"/>
      <c r="O39" s="10"/>
      <c r="P39" s="10"/>
    </row>
    <row r="40" spans="1:16" ht="12.75" x14ac:dyDescent="0.2">
      <c r="A40" s="2">
        <v>45195</v>
      </c>
      <c r="B40" s="4">
        <v>429.09</v>
      </c>
      <c r="C40" s="4">
        <v>429.82</v>
      </c>
      <c r="D40" s="4">
        <v>425.02</v>
      </c>
      <c r="E40" s="4">
        <v>425.88</v>
      </c>
      <c r="F40" s="15">
        <v>96168400</v>
      </c>
      <c r="G40" s="4">
        <f t="shared" si="0"/>
        <v>-0.64166666666666183</v>
      </c>
      <c r="H40" s="15">
        <f t="shared" si="1"/>
        <v>-61708056.666666202</v>
      </c>
      <c r="I40" s="15">
        <f>SUM($H$2:H40)</f>
        <v>-440807675.36368096</v>
      </c>
      <c r="J40" s="15">
        <f t="shared" si="3"/>
        <v>-409199983.55194306</v>
      </c>
      <c r="K40" s="15">
        <f t="shared" si="4"/>
        <v>-320713769.76663035</v>
      </c>
      <c r="L40" s="20">
        <f t="shared" si="2"/>
        <v>-88486213.785312712</v>
      </c>
      <c r="M40" s="10"/>
      <c r="N40" s="10"/>
      <c r="O40" s="10"/>
      <c r="P40" s="10"/>
    </row>
    <row r="41" spans="1:16" ht="12.75" x14ac:dyDescent="0.2">
      <c r="A41" s="2">
        <v>45196</v>
      </c>
      <c r="B41" s="4">
        <v>427.09</v>
      </c>
      <c r="C41" s="4">
        <v>427.67</v>
      </c>
      <c r="D41" s="4">
        <v>422.29</v>
      </c>
      <c r="E41" s="4">
        <v>426.05</v>
      </c>
      <c r="F41" s="15">
        <v>104705800</v>
      </c>
      <c r="G41" s="4">
        <f t="shared" si="0"/>
        <v>0.39776951672862232</v>
      </c>
      <c r="H41" s="15">
        <f t="shared" si="1"/>
        <v>41648775.464683786</v>
      </c>
      <c r="I41" s="15">
        <f>SUM($H$2:H41)</f>
        <v>-399158899.89899719</v>
      </c>
      <c r="J41" s="15">
        <f t="shared" si="3"/>
        <v>-404179441.72547013</v>
      </c>
      <c r="K41" s="15">
        <f t="shared" si="4"/>
        <v>-334976520.69978797</v>
      </c>
      <c r="L41" s="20">
        <f t="shared" si="2"/>
        <v>-69202921.025682151</v>
      </c>
      <c r="M41" s="10"/>
      <c r="N41" s="10"/>
      <c r="O41" s="10"/>
      <c r="P41" s="10"/>
    </row>
    <row r="42" spans="1:16" ht="12.75" x14ac:dyDescent="0.2">
      <c r="A42" s="2">
        <v>45197</v>
      </c>
      <c r="B42" s="4">
        <v>425.48</v>
      </c>
      <c r="C42" s="4">
        <v>430.25</v>
      </c>
      <c r="D42" s="4">
        <v>424.87</v>
      </c>
      <c r="E42" s="4">
        <v>428.52</v>
      </c>
      <c r="F42" s="15">
        <v>92258300</v>
      </c>
      <c r="G42" s="4">
        <f t="shared" si="0"/>
        <v>0.35687732342006706</v>
      </c>
      <c r="H42" s="15">
        <f t="shared" si="1"/>
        <v>32924895.167285573</v>
      </c>
      <c r="I42" s="15">
        <f>SUM($H$2:H42)</f>
        <v>-366234004.73171163</v>
      </c>
      <c r="J42" s="15">
        <f t="shared" si="3"/>
        <v>-385206723.22859085</v>
      </c>
      <c r="K42" s="15">
        <f t="shared" si="4"/>
        <v>-340659699.61468315</v>
      </c>
      <c r="L42" s="20">
        <f t="shared" si="2"/>
        <v>-44547023.613907695</v>
      </c>
      <c r="M42" s="10"/>
      <c r="N42" s="10"/>
      <c r="O42" s="10"/>
      <c r="P42" s="10"/>
    </row>
    <row r="43" spans="1:16" ht="12.75" x14ac:dyDescent="0.2">
      <c r="A43" s="2">
        <v>45198</v>
      </c>
      <c r="B43" s="4">
        <v>431.67</v>
      </c>
      <c r="C43" s="4">
        <v>431.85</v>
      </c>
      <c r="D43" s="4">
        <v>425.91</v>
      </c>
      <c r="E43" s="4">
        <v>427.48</v>
      </c>
      <c r="F43" s="15">
        <v>115078500</v>
      </c>
      <c r="G43" s="4">
        <f t="shared" si="0"/>
        <v>-0.47138047138047345</v>
      </c>
      <c r="H43" s="15">
        <f t="shared" si="1"/>
        <v>-54245757.575757816</v>
      </c>
      <c r="I43" s="15">
        <f>SUM($H$2:H43)</f>
        <v>-420479762.30746943</v>
      </c>
      <c r="J43" s="15">
        <f t="shared" si="3"/>
        <v>-402843242.76803017</v>
      </c>
      <c r="K43" s="15">
        <f t="shared" si="4"/>
        <v>-355172438.28609884</v>
      </c>
      <c r="L43" s="20">
        <f t="shared" si="2"/>
        <v>-47670804.481931329</v>
      </c>
      <c r="M43" s="10"/>
      <c r="N43" s="10"/>
      <c r="O43" s="10"/>
      <c r="P43" s="10"/>
    </row>
    <row r="44" spans="1:16" ht="12.75" x14ac:dyDescent="0.2">
      <c r="A44" s="2">
        <v>45201</v>
      </c>
      <c r="B44" s="4">
        <v>426.62</v>
      </c>
      <c r="C44" s="4">
        <v>428.6</v>
      </c>
      <c r="D44" s="4">
        <v>424.46</v>
      </c>
      <c r="E44" s="4">
        <v>427.31</v>
      </c>
      <c r="F44" s="15">
        <v>83798600</v>
      </c>
      <c r="G44" s="4">
        <f t="shared" si="0"/>
        <v>0.37681159420289517</v>
      </c>
      <c r="H44" s="15">
        <f t="shared" si="1"/>
        <v>31576284.057970732</v>
      </c>
      <c r="I44" s="15">
        <f>SUM($H$2:H44)</f>
        <v>-388903478.24949872</v>
      </c>
      <c r="J44" s="15">
        <f t="shared" si="3"/>
        <v>-395873360.50876445</v>
      </c>
      <c r="K44" s="15">
        <f t="shared" si="4"/>
        <v>-361305354.64308059</v>
      </c>
      <c r="L44" s="20">
        <f t="shared" si="2"/>
        <v>-34568005.865683854</v>
      </c>
      <c r="M44" s="10"/>
      <c r="N44" s="10"/>
      <c r="O44" s="10"/>
      <c r="P44" s="10"/>
    </row>
    <row r="45" spans="1:16" ht="12.75" x14ac:dyDescent="0.2">
      <c r="A45" s="2">
        <v>45202</v>
      </c>
      <c r="B45" s="4">
        <v>425.06</v>
      </c>
      <c r="C45" s="4">
        <v>427.37</v>
      </c>
      <c r="D45" s="4">
        <v>420.18</v>
      </c>
      <c r="E45" s="4">
        <v>421.59</v>
      </c>
      <c r="F45" s="15">
        <v>103760600</v>
      </c>
      <c r="G45" s="4">
        <f t="shared" si="0"/>
        <v>-0.60778859527121876</v>
      </c>
      <c r="H45" s="15">
        <f t="shared" si="1"/>
        <v>-63064509.31849882</v>
      </c>
      <c r="I45" s="15">
        <f>SUM($H$2:H45)</f>
        <v>-451967987.56799757</v>
      </c>
      <c r="J45" s="15">
        <f t="shared" si="3"/>
        <v>-423920674.03838098</v>
      </c>
      <c r="K45" s="15">
        <f t="shared" si="4"/>
        <v>-377789469.72033823</v>
      </c>
      <c r="L45" s="20">
        <f t="shared" si="2"/>
        <v>-46131204.318042755</v>
      </c>
      <c r="M45" s="10"/>
      <c r="N45" s="10"/>
      <c r="O45" s="10"/>
      <c r="P45" s="10"/>
    </row>
    <row r="46" spans="1:16" ht="12.75" x14ac:dyDescent="0.2">
      <c r="A46" s="2">
        <v>45203</v>
      </c>
      <c r="B46" s="4">
        <v>422.07</v>
      </c>
      <c r="C46" s="4">
        <v>425.43</v>
      </c>
      <c r="D46" s="4">
        <v>420.56</v>
      </c>
      <c r="E46" s="4">
        <v>424.66</v>
      </c>
      <c r="F46" s="15">
        <v>87453000</v>
      </c>
      <c r="G46" s="4">
        <f t="shared" si="0"/>
        <v>0.68377823408625005</v>
      </c>
      <c r="H46" s="15">
        <f t="shared" si="1"/>
        <v>59798457.905544825</v>
      </c>
      <c r="I46" s="15">
        <f>SUM($H$2:H46)</f>
        <v>-392169529.66245276</v>
      </c>
      <c r="J46" s="15">
        <f t="shared" si="3"/>
        <v>-408045101.8504169</v>
      </c>
      <c r="K46" s="15">
        <f t="shared" si="4"/>
        <v>-380404026.07344997</v>
      </c>
      <c r="L46" s="20">
        <f t="shared" si="2"/>
        <v>-27641075.776966929</v>
      </c>
      <c r="M46" s="10"/>
      <c r="N46" s="10"/>
      <c r="O46" s="10"/>
      <c r="P46" s="10"/>
    </row>
    <row r="47" spans="1:16" ht="12.75" x14ac:dyDescent="0.2">
      <c r="A47" s="2">
        <v>45204</v>
      </c>
      <c r="B47" s="4">
        <v>424.36</v>
      </c>
      <c r="C47" s="4">
        <v>425.37</v>
      </c>
      <c r="D47" s="4">
        <v>421.17</v>
      </c>
      <c r="E47" s="4">
        <v>424.5</v>
      </c>
      <c r="F47" s="15">
        <v>70142700</v>
      </c>
      <c r="G47" s="4">
        <f t="shared" si="0"/>
        <v>0.58571428571428241</v>
      </c>
      <c r="H47" s="15">
        <f t="shared" si="1"/>
        <v>41083581.428571194</v>
      </c>
      <c r="I47" s="15">
        <f>SUM($H$2:H47)</f>
        <v>-351085948.23388159</v>
      </c>
      <c r="J47" s="15">
        <f t="shared" si="3"/>
        <v>-379565525.04214925</v>
      </c>
      <c r="K47" s="15">
        <f t="shared" si="4"/>
        <v>-375073466.46625572</v>
      </c>
      <c r="L47" s="20">
        <f t="shared" si="2"/>
        <v>-4492058.5758935213</v>
      </c>
      <c r="M47" s="10"/>
      <c r="N47" s="10"/>
      <c r="O47" s="10"/>
      <c r="P47" s="10"/>
    </row>
    <row r="48" spans="1:16" ht="12.75" x14ac:dyDescent="0.2">
      <c r="A48" s="2">
        <v>45205</v>
      </c>
      <c r="B48" s="4">
        <v>421.97</v>
      </c>
      <c r="C48" s="4">
        <v>431.13</v>
      </c>
      <c r="D48" s="4">
        <v>420.6</v>
      </c>
      <c r="E48" s="4">
        <v>429.54</v>
      </c>
      <c r="F48" s="15">
        <v>113202700</v>
      </c>
      <c r="G48" s="4">
        <f t="shared" si="0"/>
        <v>0.698005698005702</v>
      </c>
      <c r="H48" s="15">
        <f t="shared" si="1"/>
        <v>79016129.629630089</v>
      </c>
      <c r="I48" s="15">
        <f>SUM($H$2:H48)</f>
        <v>-272069818.6042515</v>
      </c>
      <c r="J48" s="15">
        <f t="shared" si="3"/>
        <v>-325817671.82320035</v>
      </c>
      <c r="K48" s="15">
        <f t="shared" si="4"/>
        <v>-356345530.49134588</v>
      </c>
      <c r="L48" s="20">
        <f t="shared" si="2"/>
        <v>30527858.668145537</v>
      </c>
      <c r="M48" s="10"/>
      <c r="N48" s="10"/>
      <c r="O48" s="10"/>
      <c r="P48" s="10"/>
    </row>
    <row r="49" spans="1:16" ht="12.75" x14ac:dyDescent="0.2">
      <c r="A49" s="2">
        <v>45208</v>
      </c>
      <c r="B49" s="4">
        <v>427.58</v>
      </c>
      <c r="C49" s="4">
        <v>432.88</v>
      </c>
      <c r="D49" s="4">
        <v>427.01</v>
      </c>
      <c r="E49" s="4">
        <v>432.29</v>
      </c>
      <c r="F49" s="15">
        <v>80374400</v>
      </c>
      <c r="G49" s="4">
        <f t="shared" si="0"/>
        <v>0.79897785349234263</v>
      </c>
      <c r="H49" s="15">
        <f t="shared" si="1"/>
        <v>64217365.587734945</v>
      </c>
      <c r="I49" s="15">
        <f>SUM($H$2:H49)</f>
        <v>-207852453.01651657</v>
      </c>
      <c r="J49" s="15">
        <f t="shared" si="3"/>
        <v>-266835062.41985846</v>
      </c>
      <c r="K49" s="15">
        <f t="shared" si="4"/>
        <v>-329346789.13228601</v>
      </c>
      <c r="L49" s="20">
        <f t="shared" si="2"/>
        <v>62511726.712427557</v>
      </c>
      <c r="M49" s="10"/>
      <c r="N49" s="10"/>
      <c r="O49" s="10"/>
      <c r="P49" s="10"/>
    </row>
    <row r="50" spans="1:16" ht="12.75" x14ac:dyDescent="0.2">
      <c r="A50" s="2">
        <v>45209</v>
      </c>
      <c r="B50" s="4">
        <v>432.94</v>
      </c>
      <c r="C50" s="4">
        <v>437.22</v>
      </c>
      <c r="D50" s="4">
        <v>432.53</v>
      </c>
      <c r="E50" s="4">
        <v>434.54</v>
      </c>
      <c r="F50" s="15">
        <v>78607300</v>
      </c>
      <c r="G50" s="4">
        <f t="shared" si="0"/>
        <v>-0.14285714285713247</v>
      </c>
      <c r="H50" s="15">
        <f t="shared" si="1"/>
        <v>-11229614.28571347</v>
      </c>
      <c r="I50" s="15">
        <f>SUM($H$2:H50)</f>
        <v>-219082067.30223003</v>
      </c>
      <c r="J50" s="15">
        <f t="shared" si="3"/>
        <v>-242958564.86104423</v>
      </c>
      <c r="K50" s="15">
        <f t="shared" si="4"/>
        <v>-309298657.89045763</v>
      </c>
      <c r="L50" s="20">
        <f t="shared" si="2"/>
        <v>66340093.029413402</v>
      </c>
      <c r="M50" s="10"/>
      <c r="N50" s="10"/>
      <c r="O50" s="10"/>
      <c r="P50" s="10"/>
    </row>
    <row r="51" spans="1:16" ht="12.75" x14ac:dyDescent="0.2">
      <c r="A51" s="2">
        <v>45210</v>
      </c>
      <c r="B51" s="4">
        <v>435.64</v>
      </c>
      <c r="C51" s="4">
        <v>436.58</v>
      </c>
      <c r="D51" s="4">
        <v>433.18</v>
      </c>
      <c r="E51" s="4">
        <v>436.32</v>
      </c>
      <c r="F51" s="15">
        <v>62451700</v>
      </c>
      <c r="G51" s="4">
        <f t="shared" si="0"/>
        <v>0.84705882352941608</v>
      </c>
      <c r="H51" s="15">
        <f t="shared" si="1"/>
        <v>52900263.529412031</v>
      </c>
      <c r="I51" s="15">
        <f>SUM($H$2:H51)</f>
        <v>-166181803.772818</v>
      </c>
      <c r="J51" s="15">
        <f t="shared" si="3"/>
        <v>-204570184.31693113</v>
      </c>
      <c r="K51" s="15">
        <f t="shared" si="4"/>
        <v>-283277411.68725044</v>
      </c>
      <c r="L51" s="20">
        <f t="shared" si="2"/>
        <v>78707227.370319307</v>
      </c>
      <c r="M51" s="10"/>
      <c r="N51" s="10"/>
      <c r="O51" s="10"/>
      <c r="P51" s="10"/>
    </row>
    <row r="52" spans="1:16" ht="12.75" x14ac:dyDescent="0.2">
      <c r="A52" s="2">
        <v>45211</v>
      </c>
      <c r="B52" s="4">
        <v>436.95</v>
      </c>
      <c r="C52" s="4">
        <v>437.34</v>
      </c>
      <c r="D52" s="4">
        <v>431.23</v>
      </c>
      <c r="E52" s="4">
        <v>433.66</v>
      </c>
      <c r="F52" s="15">
        <v>81154200</v>
      </c>
      <c r="G52" s="4">
        <f t="shared" si="0"/>
        <v>-0.20458265139115417</v>
      </c>
      <c r="H52" s="15">
        <f t="shared" si="1"/>
        <v>-16602741.407528004</v>
      </c>
      <c r="I52" s="15">
        <f>SUM($H$2:H52)</f>
        <v>-182784545.18034601</v>
      </c>
      <c r="J52" s="15">
        <f t="shared" si="3"/>
        <v>-193677364.74863857</v>
      </c>
      <c r="K52" s="15">
        <f t="shared" si="4"/>
        <v>-265005981.41326779</v>
      </c>
      <c r="L52" s="20">
        <f t="shared" si="2"/>
        <v>71328616.664629221</v>
      </c>
      <c r="M52" s="10"/>
      <c r="N52" s="10"/>
      <c r="O52" s="10"/>
      <c r="P52" s="10"/>
    </row>
    <row r="53" spans="1:16" ht="12.75" x14ac:dyDescent="0.2">
      <c r="A53" s="2">
        <v>45212</v>
      </c>
      <c r="B53" s="4">
        <v>435.21</v>
      </c>
      <c r="C53" s="4">
        <v>436.45</v>
      </c>
      <c r="D53" s="4">
        <v>429.88</v>
      </c>
      <c r="E53" s="4">
        <v>431.5</v>
      </c>
      <c r="F53" s="15">
        <v>95143100</v>
      </c>
      <c r="G53" s="4">
        <f t="shared" si="0"/>
        <v>-0.50684931506849129</v>
      </c>
      <c r="H53" s="15">
        <f t="shared" si="1"/>
        <v>-48223215.068492971</v>
      </c>
      <c r="I53" s="15">
        <f>SUM($H$2:H53)</f>
        <v>-231007760.24883899</v>
      </c>
      <c r="J53" s="15">
        <f t="shared" si="3"/>
        <v>-212342562.49873877</v>
      </c>
      <c r="K53" s="15">
        <f t="shared" si="4"/>
        <v>-258824486.6560989</v>
      </c>
      <c r="L53" s="20">
        <f t="shared" si="2"/>
        <v>46481924.157360137</v>
      </c>
      <c r="M53" s="10"/>
      <c r="N53" s="10"/>
      <c r="O53" s="10"/>
      <c r="P53" s="10"/>
    </row>
    <row r="54" spans="1:16" ht="12.75" x14ac:dyDescent="0.2">
      <c r="A54" s="2">
        <v>45215</v>
      </c>
      <c r="B54" s="4">
        <v>433.82</v>
      </c>
      <c r="C54" s="4">
        <v>437.14</v>
      </c>
      <c r="D54" s="4">
        <v>433.57</v>
      </c>
      <c r="E54" s="4">
        <v>436.04</v>
      </c>
      <c r="F54" s="15">
        <v>75433200</v>
      </c>
      <c r="G54" s="4">
        <f t="shared" si="0"/>
        <v>0.38375350140057818</v>
      </c>
      <c r="H54" s="15">
        <f t="shared" si="1"/>
        <v>28947754.621850096</v>
      </c>
      <c r="I54" s="15">
        <f>SUM($H$2:H54)</f>
        <v>-202060005.62698889</v>
      </c>
      <c r="J54" s="15">
        <f t="shared" si="3"/>
        <v>-207201284.06286383</v>
      </c>
      <c r="K54" s="15">
        <f t="shared" si="4"/>
        <v>-248503671.92353344</v>
      </c>
      <c r="L54" s="20">
        <f t="shared" si="2"/>
        <v>41302387.860669613</v>
      </c>
      <c r="M54" s="10"/>
      <c r="N54" s="10"/>
      <c r="O54" s="10"/>
      <c r="P54" s="10"/>
    </row>
    <row r="55" spans="1:16" ht="12.75" x14ac:dyDescent="0.2">
      <c r="A55" s="2">
        <v>45216</v>
      </c>
      <c r="B55" s="4">
        <v>432.81</v>
      </c>
      <c r="C55" s="4">
        <v>438.14</v>
      </c>
      <c r="D55" s="4">
        <v>432.45</v>
      </c>
      <c r="E55" s="4">
        <v>436.02</v>
      </c>
      <c r="F55" s="15">
        <v>75324700</v>
      </c>
      <c r="G55" s="4">
        <f t="shared" si="0"/>
        <v>0.25483304042179072</v>
      </c>
      <c r="H55" s="15">
        <f t="shared" si="1"/>
        <v>19195222.319859259</v>
      </c>
      <c r="I55" s="15">
        <f>SUM($H$2:H55)</f>
        <v>-182864783.30712962</v>
      </c>
      <c r="J55" s="15">
        <f t="shared" si="3"/>
        <v>-195033033.68499672</v>
      </c>
      <c r="K55" s="15">
        <f t="shared" si="4"/>
        <v>-236569328.53873274</v>
      </c>
      <c r="L55" s="20">
        <f t="shared" si="2"/>
        <v>41536294.853736013</v>
      </c>
      <c r="M55" s="10"/>
      <c r="N55" s="10"/>
      <c r="O55" s="10"/>
      <c r="P55" s="10"/>
    </row>
    <row r="56" spans="1:16" ht="12.75" x14ac:dyDescent="0.2">
      <c r="A56" s="2">
        <v>45217</v>
      </c>
      <c r="B56" s="4">
        <v>434.19</v>
      </c>
      <c r="C56" s="4">
        <v>435.18</v>
      </c>
      <c r="D56" s="4">
        <v>429.09</v>
      </c>
      <c r="E56" s="4">
        <v>430.21</v>
      </c>
      <c r="F56" s="15">
        <v>93559800</v>
      </c>
      <c r="G56" s="4">
        <f t="shared" si="0"/>
        <v>-0.63218390804597746</v>
      </c>
      <c r="H56" s="15">
        <f t="shared" si="1"/>
        <v>-59147000.000000045</v>
      </c>
      <c r="I56" s="15">
        <f>SUM($H$2:H56)</f>
        <v>-242011783.30712968</v>
      </c>
      <c r="J56" s="15">
        <f t="shared" si="3"/>
        <v>-218522408.4960632</v>
      </c>
      <c r="K56" s="15">
        <f t="shared" si="4"/>
        <v>-237558865.76935035</v>
      </c>
      <c r="L56" s="20">
        <f t="shared" si="2"/>
        <v>19036457.273287147</v>
      </c>
      <c r="M56" s="10"/>
      <c r="N56" s="10"/>
      <c r="O56" s="10"/>
      <c r="P56" s="10"/>
    </row>
    <row r="57" spans="1:16" ht="12.75" x14ac:dyDescent="0.2">
      <c r="A57" s="2">
        <v>45218</v>
      </c>
      <c r="B57" s="4">
        <v>430.95</v>
      </c>
      <c r="C57" s="4">
        <v>432.82</v>
      </c>
      <c r="D57" s="4">
        <v>425.73</v>
      </c>
      <c r="E57" s="4">
        <v>426.43</v>
      </c>
      <c r="F57" s="15">
        <v>121323000</v>
      </c>
      <c r="G57" s="4">
        <f t="shared" si="0"/>
        <v>-0.80253878702397996</v>
      </c>
      <c r="H57" s="15">
        <f t="shared" si="1"/>
        <v>-97366413.258110315</v>
      </c>
      <c r="I57" s="15">
        <f>SUM($H$2:H57)</f>
        <v>-339378196.56524003</v>
      </c>
      <c r="J57" s="15">
        <f t="shared" si="3"/>
        <v>-278950302.53065163</v>
      </c>
      <c r="K57" s="15">
        <f t="shared" si="4"/>
        <v>-256071471.36860299</v>
      </c>
      <c r="L57" s="20">
        <f t="shared" si="2"/>
        <v>-22878831.162048638</v>
      </c>
      <c r="M57" s="10"/>
      <c r="N57" s="10"/>
      <c r="O57" s="10"/>
      <c r="P57" s="10"/>
    </row>
    <row r="58" spans="1:16" ht="12.75" x14ac:dyDescent="0.2">
      <c r="A58" s="2">
        <v>45219</v>
      </c>
      <c r="B58" s="4">
        <v>425.98</v>
      </c>
      <c r="C58" s="4">
        <v>426.54</v>
      </c>
      <c r="D58" s="4">
        <v>421.08</v>
      </c>
      <c r="E58" s="4">
        <v>421.19</v>
      </c>
      <c r="F58" s="15">
        <v>123845800</v>
      </c>
      <c r="G58" s="4">
        <f t="shared" si="0"/>
        <v>-0.95970695970695497</v>
      </c>
      <c r="H58" s="15">
        <f t="shared" si="1"/>
        <v>-118855676.1904756</v>
      </c>
      <c r="I58" s="15">
        <f>SUM($H$2:H58)</f>
        <v>-458233872.75571561</v>
      </c>
      <c r="J58" s="15">
        <f t="shared" si="3"/>
        <v>-368592087.64318359</v>
      </c>
      <c r="K58" s="15">
        <f t="shared" si="4"/>
        <v>-292828271.62080526</v>
      </c>
      <c r="L58" s="20">
        <f t="shared" si="2"/>
        <v>-75763816.022378325</v>
      </c>
      <c r="M58" s="10"/>
      <c r="N58" s="10"/>
      <c r="O58" s="10"/>
      <c r="P58" s="10"/>
    </row>
    <row r="59" spans="1:16" ht="12.75" x14ac:dyDescent="0.2">
      <c r="A59" s="2">
        <v>45222</v>
      </c>
      <c r="B59" s="4">
        <v>419.61</v>
      </c>
      <c r="C59" s="4">
        <v>424.45</v>
      </c>
      <c r="D59" s="4">
        <v>417.8</v>
      </c>
      <c r="E59" s="4">
        <v>420.46</v>
      </c>
      <c r="F59" s="15">
        <v>92035100</v>
      </c>
      <c r="G59" s="4">
        <f t="shared" si="0"/>
        <v>-0.20000000000000684</v>
      </c>
      <c r="H59" s="15">
        <f t="shared" si="1"/>
        <v>-18407020.00000063</v>
      </c>
      <c r="I59" s="15">
        <f>SUM($H$2:H59)</f>
        <v>-476640892.75571626</v>
      </c>
      <c r="J59" s="15">
        <f t="shared" si="3"/>
        <v>-422616490.1994499</v>
      </c>
      <c r="K59" s="15">
        <f t="shared" si="4"/>
        <v>-326248748.1907891</v>
      </c>
      <c r="L59" s="20">
        <f t="shared" si="2"/>
        <v>-96367742.008660793</v>
      </c>
      <c r="M59" s="10"/>
      <c r="N59" s="10"/>
      <c r="O59" s="10"/>
      <c r="P59" s="10"/>
    </row>
    <row r="60" spans="1:16" ht="12.75" x14ac:dyDescent="0.2">
      <c r="A60" s="2">
        <v>45223</v>
      </c>
      <c r="B60" s="4">
        <v>422.65</v>
      </c>
      <c r="C60" s="4">
        <v>424.82</v>
      </c>
      <c r="D60" s="4">
        <v>420.74</v>
      </c>
      <c r="E60" s="4">
        <v>423.63</v>
      </c>
      <c r="F60" s="15">
        <v>78564200</v>
      </c>
      <c r="G60" s="4">
        <f t="shared" si="0"/>
        <v>0.41666666666666552</v>
      </c>
      <c r="H60" s="15">
        <f t="shared" si="1"/>
        <v>32735083.333333243</v>
      </c>
      <c r="I60" s="15">
        <f>SUM($H$2:H60)</f>
        <v>-443905809.42238301</v>
      </c>
      <c r="J60" s="15">
        <f t="shared" si="3"/>
        <v>-433261149.81091642</v>
      </c>
      <c r="K60" s="15">
        <f t="shared" si="4"/>
        <v>-347640941.14198798</v>
      </c>
      <c r="L60" s="20">
        <f t="shared" si="2"/>
        <v>-85620208.668928444</v>
      </c>
      <c r="M60" s="10"/>
      <c r="N60" s="10"/>
      <c r="O60" s="10"/>
      <c r="P60" s="10"/>
    </row>
    <row r="61" spans="1:16" ht="12.75" x14ac:dyDescent="0.2">
      <c r="A61" s="2">
        <v>45224</v>
      </c>
      <c r="B61" s="4">
        <v>421.89</v>
      </c>
      <c r="C61" s="4">
        <v>421.92</v>
      </c>
      <c r="D61" s="4">
        <v>417.02</v>
      </c>
      <c r="E61" s="4">
        <v>417.55</v>
      </c>
      <c r="F61" s="15">
        <v>94223200</v>
      </c>
      <c r="G61" s="4">
        <f t="shared" si="0"/>
        <v>-0.78367346938774451</v>
      </c>
      <c r="H61" s="15">
        <f t="shared" si="1"/>
        <v>-73840222.040815324</v>
      </c>
      <c r="I61" s="15">
        <f>SUM($H$2:H61)</f>
        <v>-517746031.4631983</v>
      </c>
      <c r="J61" s="15">
        <f t="shared" si="3"/>
        <v>-475503590.63705736</v>
      </c>
      <c r="K61" s="15">
        <f t="shared" si="4"/>
        <v>-378569139.38220799</v>
      </c>
      <c r="L61" s="20">
        <f t="shared" si="2"/>
        <v>-96934451.254849374</v>
      </c>
      <c r="M61" s="10"/>
      <c r="N61" s="10"/>
      <c r="O61" s="10"/>
      <c r="P61" s="10"/>
    </row>
    <row r="62" spans="1:16" ht="12.75" x14ac:dyDescent="0.2">
      <c r="A62" s="2">
        <v>45225</v>
      </c>
      <c r="B62" s="4">
        <v>416.45</v>
      </c>
      <c r="C62" s="4">
        <v>417.33</v>
      </c>
      <c r="D62" s="4">
        <v>411.6</v>
      </c>
      <c r="E62" s="4">
        <v>412.55</v>
      </c>
      <c r="F62" s="15">
        <v>115156800</v>
      </c>
      <c r="G62" s="4">
        <f t="shared" si="0"/>
        <v>-0.66841186736474867</v>
      </c>
      <c r="H62" s="15">
        <f t="shared" si="1"/>
        <v>-76972171.727748886</v>
      </c>
      <c r="I62" s="15">
        <f>SUM($H$2:H62)</f>
        <v>-594718203.19094718</v>
      </c>
      <c r="J62" s="15">
        <f t="shared" si="3"/>
        <v>-535110896.9140023</v>
      </c>
      <c r="K62" s="15">
        <f t="shared" si="4"/>
        <v>-417868969.16561514</v>
      </c>
      <c r="L62" s="20">
        <f t="shared" si="2"/>
        <v>-117241927.74838716</v>
      </c>
      <c r="M62" s="10"/>
      <c r="N62" s="10"/>
      <c r="O62" s="10"/>
      <c r="P62" s="10"/>
    </row>
    <row r="63" spans="1:16" ht="12.75" x14ac:dyDescent="0.2">
      <c r="A63" s="2">
        <v>45226</v>
      </c>
      <c r="B63" s="4">
        <v>414.19</v>
      </c>
      <c r="C63" s="4">
        <v>414.6</v>
      </c>
      <c r="D63" s="4">
        <v>409.21</v>
      </c>
      <c r="E63" s="4">
        <v>410.68</v>
      </c>
      <c r="F63" s="15">
        <v>107367700</v>
      </c>
      <c r="G63" s="4">
        <f t="shared" si="0"/>
        <v>-0.45454545454544881</v>
      </c>
      <c r="H63" s="15">
        <f t="shared" si="1"/>
        <v>-48803499.999999382</v>
      </c>
      <c r="I63" s="15">
        <f>SUM($H$2:H63)</f>
        <v>-643521703.19094658</v>
      </c>
      <c r="J63" s="15">
        <f t="shared" si="3"/>
        <v>-589316300.0524745</v>
      </c>
      <c r="K63" s="15">
        <f t="shared" si="4"/>
        <v>-458896738.98840266</v>
      </c>
      <c r="L63" s="20">
        <f t="shared" si="2"/>
        <v>-130419561.06407183</v>
      </c>
      <c r="M63" s="10"/>
      <c r="N63" s="10"/>
      <c r="O63" s="10"/>
      <c r="P63" s="10"/>
    </row>
    <row r="64" spans="1:16" ht="12.75" x14ac:dyDescent="0.2">
      <c r="A64" s="2">
        <v>45229</v>
      </c>
      <c r="B64" s="4">
        <v>413.56</v>
      </c>
      <c r="C64" s="4">
        <v>416.68</v>
      </c>
      <c r="D64" s="4">
        <v>412.22</v>
      </c>
      <c r="E64" s="4">
        <v>415.59</v>
      </c>
      <c r="F64" s="15">
        <v>86562700</v>
      </c>
      <c r="G64" s="4">
        <f t="shared" si="0"/>
        <v>0.51121076233182206</v>
      </c>
      <c r="H64" s="15">
        <f t="shared" si="1"/>
        <v>44251783.856500812</v>
      </c>
      <c r="I64" s="15">
        <f>SUM($H$2:H64)</f>
        <v>-599269919.33444571</v>
      </c>
      <c r="J64" s="15">
        <f t="shared" si="3"/>
        <v>-594293109.69346011</v>
      </c>
      <c r="K64" s="15">
        <f t="shared" si="4"/>
        <v>-484419135.41495591</v>
      </c>
      <c r="L64" s="20">
        <f t="shared" si="2"/>
        <v>-109873974.27850419</v>
      </c>
      <c r="M64" s="10"/>
      <c r="N64" s="10"/>
      <c r="O64" s="10"/>
      <c r="P64" s="10"/>
    </row>
    <row r="65" spans="1:16" ht="12.75" x14ac:dyDescent="0.2">
      <c r="A65" s="2">
        <v>45230</v>
      </c>
      <c r="B65" s="4">
        <v>416.18</v>
      </c>
      <c r="C65" s="4">
        <v>418.53</v>
      </c>
      <c r="D65" s="4">
        <v>414.21</v>
      </c>
      <c r="E65" s="4">
        <v>418.2</v>
      </c>
      <c r="F65" s="15">
        <v>79665200</v>
      </c>
      <c r="G65" s="4">
        <f t="shared" si="0"/>
        <v>0.84722222222222932</v>
      </c>
      <c r="H65" s="15">
        <f t="shared" si="1"/>
        <v>67494127.777778342</v>
      </c>
      <c r="I65" s="15">
        <f>SUM($H$2:H65)</f>
        <v>-531775791.55666739</v>
      </c>
      <c r="J65" s="15">
        <f t="shared" si="3"/>
        <v>-563034450.62506378</v>
      </c>
      <c r="K65" s="15">
        <f t="shared" si="4"/>
        <v>-493029436.53163069</v>
      </c>
      <c r="L65" s="20">
        <f t="shared" si="2"/>
        <v>-70005014.093433082</v>
      </c>
      <c r="M65" s="10"/>
      <c r="N65" s="10"/>
      <c r="O65" s="10"/>
      <c r="P65" s="10"/>
    </row>
    <row r="66" spans="1:16" ht="12.75" x14ac:dyDescent="0.2">
      <c r="A66" s="2">
        <v>45231</v>
      </c>
      <c r="B66" s="4">
        <v>419.2</v>
      </c>
      <c r="C66" s="4">
        <v>423.5</v>
      </c>
      <c r="D66" s="4">
        <v>418.65</v>
      </c>
      <c r="E66" s="4">
        <v>422.66</v>
      </c>
      <c r="F66" s="15">
        <v>98068100</v>
      </c>
      <c r="G66" s="4">
        <f t="shared" si="0"/>
        <v>0.6536082474226923</v>
      </c>
      <c r="H66" s="15">
        <f t="shared" si="1"/>
        <v>64098118.969073333</v>
      </c>
      <c r="I66" s="15">
        <f>SUM($H$2:H66)</f>
        <v>-467677672.58759403</v>
      </c>
      <c r="J66" s="15">
        <f t="shared" si="3"/>
        <v>-515356061.6063289</v>
      </c>
      <c r="K66" s="15">
        <f t="shared" si="4"/>
        <v>-488420024.90544212</v>
      </c>
      <c r="L66" s="20">
        <f t="shared" si="2"/>
        <v>-26936036.700886786</v>
      </c>
      <c r="M66" s="10"/>
      <c r="N66" s="10"/>
      <c r="O66" s="10"/>
      <c r="P66" s="10"/>
    </row>
    <row r="67" spans="1:16" ht="12.75" x14ac:dyDescent="0.2">
      <c r="A67" s="2">
        <v>45232</v>
      </c>
      <c r="B67" s="4">
        <v>426.58</v>
      </c>
      <c r="C67" s="4">
        <v>430.92</v>
      </c>
      <c r="D67" s="4">
        <v>426.56</v>
      </c>
      <c r="E67" s="4">
        <v>430.76</v>
      </c>
      <c r="F67" s="15">
        <v>94938900</v>
      </c>
      <c r="G67" s="4">
        <f t="shared" ref="G67:G130" si="5">IF((E67-D67)=(C67-E67),0,((E67-D67)-(C67-E67))/(C67-D67))</f>
        <v>0.92660550458714475</v>
      </c>
      <c r="H67" s="15">
        <f t="shared" ref="H67:H130" si="6">G67*F67</f>
        <v>87970907.339448482</v>
      </c>
      <c r="I67" s="15">
        <f>SUM($H$2:H67)</f>
        <v>-379706765.24814558</v>
      </c>
      <c r="J67" s="15">
        <f t="shared" si="3"/>
        <v>-447531413.42723727</v>
      </c>
      <c r="K67" s="15">
        <f t="shared" si="4"/>
        <v>-468653977.69502455</v>
      </c>
      <c r="L67" s="20">
        <f t="shared" si="2"/>
        <v>21122564.267787278</v>
      </c>
      <c r="M67" s="10"/>
      <c r="N67" s="10"/>
      <c r="O67" s="10"/>
      <c r="P67" s="10"/>
    </row>
    <row r="68" spans="1:16" ht="12.75" x14ac:dyDescent="0.2">
      <c r="A68" s="2">
        <v>45233</v>
      </c>
      <c r="B68" s="4">
        <v>433.14</v>
      </c>
      <c r="C68" s="4">
        <v>436.29</v>
      </c>
      <c r="D68" s="4">
        <v>433.01</v>
      </c>
      <c r="E68" s="4">
        <v>434.69</v>
      </c>
      <c r="F68" s="15">
        <v>100110800</v>
      </c>
      <c r="G68" s="4">
        <f t="shared" si="5"/>
        <v>2.4390243902433953E-2</v>
      </c>
      <c r="H68" s="15">
        <f t="shared" si="6"/>
        <v>2441726.829267785</v>
      </c>
      <c r="I68" s="15">
        <f>SUM($H$2:H68)</f>
        <v>-377265038.41887778</v>
      </c>
      <c r="J68" s="15">
        <f t="shared" si="3"/>
        <v>-412398225.92305756</v>
      </c>
      <c r="K68" s="15">
        <f t="shared" si="4"/>
        <v>-452037806.91754329</v>
      </c>
      <c r="L68" s="20">
        <f t="shared" si="2"/>
        <v>39639580.994485736</v>
      </c>
      <c r="M68" s="10"/>
      <c r="N68" s="10"/>
      <c r="O68" s="10"/>
      <c r="P68" s="10"/>
    </row>
    <row r="69" spans="1:16" ht="12.75" x14ac:dyDescent="0.2">
      <c r="A69" s="2">
        <v>45236</v>
      </c>
      <c r="B69" s="4">
        <v>435.47</v>
      </c>
      <c r="C69" s="4">
        <v>436.15</v>
      </c>
      <c r="D69" s="4">
        <v>433.68</v>
      </c>
      <c r="E69" s="4">
        <v>435.69</v>
      </c>
      <c r="F69" s="15">
        <v>67831700</v>
      </c>
      <c r="G69" s="4">
        <f t="shared" si="5"/>
        <v>0.62753036437248177</v>
      </c>
      <c r="H69" s="15">
        <f t="shared" si="6"/>
        <v>42566451.417004868</v>
      </c>
      <c r="I69" s="15">
        <f>SUM($H$2:H69)</f>
        <v>-334698587.0018729</v>
      </c>
      <c r="J69" s="15">
        <f t="shared" si="3"/>
        <v>-373548406.46246523</v>
      </c>
      <c r="K69" s="15">
        <f t="shared" si="4"/>
        <v>-430703403.29651231</v>
      </c>
      <c r="L69" s="20">
        <f t="shared" si="2"/>
        <v>57154996.834047079</v>
      </c>
      <c r="M69" s="10"/>
      <c r="N69" s="10"/>
      <c r="O69" s="10"/>
      <c r="P69" s="10"/>
    </row>
    <row r="70" spans="1:16" ht="12.75" x14ac:dyDescent="0.2">
      <c r="A70" s="2">
        <v>45237</v>
      </c>
      <c r="B70" s="4">
        <v>435.69</v>
      </c>
      <c r="C70" s="4">
        <v>437.59</v>
      </c>
      <c r="D70" s="4">
        <v>434.51</v>
      </c>
      <c r="E70" s="4">
        <v>436.93</v>
      </c>
      <c r="F70" s="15">
        <v>64256100</v>
      </c>
      <c r="G70" s="4">
        <f t="shared" si="5"/>
        <v>0.57142857142858994</v>
      </c>
      <c r="H70" s="15">
        <f t="shared" si="6"/>
        <v>36717771.428572617</v>
      </c>
      <c r="I70" s="15">
        <f>SUM($H$2:H70)</f>
        <v>-297980815.5733003</v>
      </c>
      <c r="J70" s="15">
        <f t="shared" si="3"/>
        <v>-335764611.01788276</v>
      </c>
      <c r="K70" s="15">
        <f t="shared" si="4"/>
        <v>-406572023.71047372</v>
      </c>
      <c r="L70" s="20">
        <f t="shared" si="2"/>
        <v>70807412.692590952</v>
      </c>
      <c r="M70" s="10"/>
      <c r="N70" s="10"/>
      <c r="O70" s="10"/>
      <c r="P70" s="10"/>
    </row>
    <row r="71" spans="1:16" ht="12.75" x14ac:dyDescent="0.2">
      <c r="A71" s="2">
        <v>45238</v>
      </c>
      <c r="B71" s="4">
        <v>437.55</v>
      </c>
      <c r="C71" s="4">
        <v>438.09</v>
      </c>
      <c r="D71" s="4">
        <v>434.87</v>
      </c>
      <c r="E71" s="4">
        <v>437.25</v>
      </c>
      <c r="F71" s="15">
        <v>61746000</v>
      </c>
      <c r="G71" s="4">
        <f t="shared" si="5"/>
        <v>0.47826086956522812</v>
      </c>
      <c r="H71" s="15">
        <f t="shared" si="6"/>
        <v>29530695.652174577</v>
      </c>
      <c r="I71" s="15">
        <f>SUM($H$2:H71)</f>
        <v>-268450119.92112571</v>
      </c>
      <c r="J71" s="15">
        <f t="shared" si="3"/>
        <v>-302107365.46950424</v>
      </c>
      <c r="K71" s="15">
        <f t="shared" si="4"/>
        <v>-381458950.29422855</v>
      </c>
      <c r="L71" s="20">
        <f t="shared" si="2"/>
        <v>79351584.824724317</v>
      </c>
      <c r="M71" s="10"/>
      <c r="N71" s="10"/>
      <c r="O71" s="10"/>
      <c r="P71" s="10"/>
    </row>
    <row r="72" spans="1:16" ht="12.75" x14ac:dyDescent="0.2">
      <c r="A72" s="2">
        <v>45239</v>
      </c>
      <c r="B72" s="4">
        <v>438.43</v>
      </c>
      <c r="C72" s="4">
        <v>438.47</v>
      </c>
      <c r="D72" s="4">
        <v>433.4</v>
      </c>
      <c r="E72" s="4">
        <v>433.84</v>
      </c>
      <c r="F72" s="15">
        <v>83174400</v>
      </c>
      <c r="G72" s="4">
        <f t="shared" si="5"/>
        <v>-0.82642998027613668</v>
      </c>
      <c r="H72" s="15">
        <f t="shared" si="6"/>
        <v>-68737817.751479506</v>
      </c>
      <c r="I72" s="15">
        <f>SUM($H$2:H72)</f>
        <v>-337187937.67260522</v>
      </c>
      <c r="J72" s="15">
        <f t="shared" si="3"/>
        <v>-319647651.5710547</v>
      </c>
      <c r="K72" s="15">
        <f t="shared" si="4"/>
        <v>-373409675.27211517</v>
      </c>
      <c r="L72" s="20">
        <f t="shared" si="2"/>
        <v>53762023.701060474</v>
      </c>
      <c r="M72" s="10"/>
      <c r="N72" s="10"/>
      <c r="O72" s="10"/>
      <c r="P72" s="10"/>
    </row>
    <row r="73" spans="1:16" ht="12.75" x14ac:dyDescent="0.2">
      <c r="A73" s="2">
        <v>45240</v>
      </c>
      <c r="B73" s="4">
        <v>435.98</v>
      </c>
      <c r="C73" s="4">
        <v>440.93</v>
      </c>
      <c r="D73" s="4">
        <v>433.83</v>
      </c>
      <c r="E73" s="4">
        <v>440.61</v>
      </c>
      <c r="F73" s="15">
        <v>89462200</v>
      </c>
      <c r="G73" s="4">
        <f t="shared" si="5"/>
        <v>0.90985915492957969</v>
      </c>
      <c r="H73" s="15">
        <f t="shared" si="6"/>
        <v>81398001.690141037</v>
      </c>
      <c r="I73" s="15">
        <f>SUM($H$2:H73)</f>
        <v>-255789935.98246419</v>
      </c>
      <c r="J73" s="15">
        <f t="shared" si="3"/>
        <v>-287718793.77675945</v>
      </c>
      <c r="K73" s="15">
        <f t="shared" si="4"/>
        <v>-352024268.12854224</v>
      </c>
      <c r="L73" s="20">
        <f t="shared" si="2"/>
        <v>64305474.351782799</v>
      </c>
      <c r="M73" s="10"/>
      <c r="N73" s="10"/>
      <c r="O73" s="10"/>
      <c r="P73" s="10"/>
    </row>
    <row r="74" spans="1:16" ht="12.75" x14ac:dyDescent="0.2">
      <c r="A74" s="2">
        <v>45243</v>
      </c>
      <c r="B74" s="4">
        <v>439.23</v>
      </c>
      <c r="C74" s="4">
        <v>441.33</v>
      </c>
      <c r="D74" s="4">
        <v>438.42</v>
      </c>
      <c r="E74" s="4">
        <v>440.19</v>
      </c>
      <c r="F74" s="15">
        <v>52236100</v>
      </c>
      <c r="G74" s="4">
        <f t="shared" si="5"/>
        <v>0.21649484536082556</v>
      </c>
      <c r="H74" s="15">
        <f t="shared" si="6"/>
        <v>11308846.391752619</v>
      </c>
      <c r="I74" s="15">
        <f>SUM($H$2:H74)</f>
        <v>-244481089.59071156</v>
      </c>
      <c r="J74" s="15">
        <f t="shared" si="3"/>
        <v>-266099941.68373549</v>
      </c>
      <c r="K74" s="15">
        <f t="shared" si="4"/>
        <v>-332470962.93984574</v>
      </c>
      <c r="L74" s="20">
        <f t="shared" si="2"/>
        <v>66371021.256110251</v>
      </c>
      <c r="M74" s="10"/>
      <c r="N74" s="10"/>
      <c r="O74" s="10"/>
      <c r="P74" s="10"/>
    </row>
    <row r="75" spans="1:16" ht="12.75" x14ac:dyDescent="0.2">
      <c r="A75" s="2">
        <v>45244</v>
      </c>
      <c r="B75" s="4">
        <v>446.32</v>
      </c>
      <c r="C75" s="4">
        <v>450.06</v>
      </c>
      <c r="D75" s="4">
        <v>446.09</v>
      </c>
      <c r="E75" s="4">
        <v>448.73</v>
      </c>
      <c r="F75" s="15">
        <v>97176900</v>
      </c>
      <c r="G75" s="4">
        <f t="shared" si="5"/>
        <v>0.32997481108313603</v>
      </c>
      <c r="H75" s="15">
        <f t="shared" si="6"/>
        <v>32065929.219144803</v>
      </c>
      <c r="I75" s="15">
        <f>SUM($H$2:H75)</f>
        <v>-212415160.37156677</v>
      </c>
      <c r="J75" s="15">
        <f t="shared" si="3"/>
        <v>-239257551.02765113</v>
      </c>
      <c r="K75" s="15">
        <f t="shared" si="4"/>
        <v>-310642635.2001586</v>
      </c>
      <c r="L75" s="20">
        <f t="shared" si="2"/>
        <v>71385084.172507465</v>
      </c>
      <c r="M75" s="10"/>
      <c r="N75" s="10"/>
      <c r="O75" s="10"/>
      <c r="P75" s="10"/>
    </row>
    <row r="76" spans="1:16" ht="12.75" x14ac:dyDescent="0.2">
      <c r="A76" s="2">
        <v>45245</v>
      </c>
      <c r="B76" s="4">
        <v>450.11</v>
      </c>
      <c r="C76" s="4">
        <v>451.38</v>
      </c>
      <c r="D76" s="4">
        <v>448.8</v>
      </c>
      <c r="E76" s="4">
        <v>449.68</v>
      </c>
      <c r="F76" s="15">
        <v>77327600</v>
      </c>
      <c r="G76" s="4">
        <f t="shared" si="5"/>
        <v>-0.31782945736434043</v>
      </c>
      <c r="H76" s="15">
        <f t="shared" si="6"/>
        <v>-24576989.147286773</v>
      </c>
      <c r="I76" s="15">
        <f>SUM($H$2:H76)</f>
        <v>-236992149.51885355</v>
      </c>
      <c r="J76" s="15">
        <f t="shared" si="3"/>
        <v>-238124850.27325234</v>
      </c>
      <c r="K76" s="15">
        <f t="shared" si="4"/>
        <v>-297251637.80355769</v>
      </c>
      <c r="L76" s="20">
        <f t="shared" si="2"/>
        <v>59126787.530305356</v>
      </c>
      <c r="M76" s="10"/>
      <c r="N76" s="10"/>
      <c r="O76" s="10"/>
      <c r="P76" s="10"/>
    </row>
    <row r="77" spans="1:16" ht="12.75" x14ac:dyDescent="0.2">
      <c r="A77" s="2">
        <v>45246</v>
      </c>
      <c r="B77" s="4">
        <v>449.22</v>
      </c>
      <c r="C77" s="4">
        <v>450.56</v>
      </c>
      <c r="D77" s="4">
        <v>448.12</v>
      </c>
      <c r="E77" s="4">
        <v>450.23</v>
      </c>
      <c r="F77" s="15">
        <v>66665800</v>
      </c>
      <c r="G77" s="4">
        <f t="shared" si="5"/>
        <v>0.72950819672132428</v>
      </c>
      <c r="H77" s="15">
        <f t="shared" si="6"/>
        <v>48633247.540984459</v>
      </c>
      <c r="I77" s="15">
        <f>SUM($H$2:H77)</f>
        <v>-188358901.97786909</v>
      </c>
      <c r="J77" s="15">
        <f t="shared" si="3"/>
        <v>-213241876.1255607</v>
      </c>
      <c r="K77" s="15">
        <f t="shared" si="4"/>
        <v>-277452958.56252337</v>
      </c>
      <c r="L77" s="20">
        <f t="shared" si="2"/>
        <v>64211082.436962664</v>
      </c>
      <c r="M77" s="10"/>
      <c r="N77" s="10"/>
      <c r="O77" s="10"/>
      <c r="P77" s="10"/>
    </row>
    <row r="78" spans="1:16" ht="12.75" x14ac:dyDescent="0.2">
      <c r="A78" s="2">
        <v>45247</v>
      </c>
      <c r="B78" s="4">
        <v>450.24</v>
      </c>
      <c r="C78" s="4">
        <v>451.42</v>
      </c>
      <c r="D78" s="4">
        <v>449.29</v>
      </c>
      <c r="E78" s="4">
        <v>450.79</v>
      </c>
      <c r="F78" s="15">
        <v>83133200</v>
      </c>
      <c r="G78" s="4">
        <f t="shared" si="5"/>
        <v>0.40845070422535512</v>
      </c>
      <c r="H78" s="15">
        <f t="shared" si="6"/>
        <v>33955814.084507294</v>
      </c>
      <c r="I78" s="15">
        <f>SUM($H$2:H78)</f>
        <v>-154403087.89336181</v>
      </c>
      <c r="J78" s="15">
        <f t="shared" si="3"/>
        <v>-183822482.00946125</v>
      </c>
      <c r="K78" s="15">
        <f t="shared" si="4"/>
        <v>-255080254.80449396</v>
      </c>
      <c r="L78" s="20">
        <f t="shared" si="2"/>
        <v>71257772.79503271</v>
      </c>
      <c r="M78" s="10"/>
      <c r="N78" s="10"/>
      <c r="O78" s="10"/>
      <c r="P78" s="10"/>
    </row>
    <row r="79" spans="1:16" ht="12.75" x14ac:dyDescent="0.2">
      <c r="A79" s="2">
        <v>45250</v>
      </c>
      <c r="B79" s="4">
        <v>450.53</v>
      </c>
      <c r="C79" s="4">
        <v>455.13</v>
      </c>
      <c r="D79" s="4">
        <v>450.52</v>
      </c>
      <c r="E79" s="4">
        <v>454.26</v>
      </c>
      <c r="F79" s="15">
        <v>69936200</v>
      </c>
      <c r="G79" s="4">
        <f t="shared" si="5"/>
        <v>0.62255965292841564</v>
      </c>
      <c r="H79" s="15">
        <f t="shared" si="6"/>
        <v>43539456.399132259</v>
      </c>
      <c r="I79" s="15">
        <f>SUM($H$2:H79)</f>
        <v>-110863631.49422956</v>
      </c>
      <c r="J79" s="15">
        <f t="shared" si="3"/>
        <v>-147343056.75184542</v>
      </c>
      <c r="K79" s="15">
        <f t="shared" si="4"/>
        <v>-228859050.56626406</v>
      </c>
      <c r="L79" s="20">
        <f t="shared" si="2"/>
        <v>81515993.814418644</v>
      </c>
      <c r="M79" s="10"/>
      <c r="N79" s="10"/>
      <c r="O79" s="10"/>
      <c r="P79" s="10"/>
    </row>
    <row r="80" spans="1:16" ht="12.75" x14ac:dyDescent="0.2">
      <c r="A80" s="2">
        <v>45251</v>
      </c>
      <c r="B80" s="4">
        <v>453.18</v>
      </c>
      <c r="C80" s="4">
        <v>454.13</v>
      </c>
      <c r="D80" s="4">
        <v>451.96</v>
      </c>
      <c r="E80" s="4">
        <v>453.27</v>
      </c>
      <c r="F80" s="15">
        <v>49244600</v>
      </c>
      <c r="G80" s="4">
        <f t="shared" si="5"/>
        <v>0.20737327188939417</v>
      </c>
      <c r="H80" s="15">
        <f t="shared" si="6"/>
        <v>10212013.824884459</v>
      </c>
      <c r="I80" s="15">
        <f>SUM($H$2:H80)</f>
        <v>-100651617.6693451</v>
      </c>
      <c r="J80" s="15">
        <f t="shared" si="3"/>
        <v>-123997337.21059525</v>
      </c>
      <c r="K80" s="15">
        <f t="shared" si="4"/>
        <v>-205548608.22136968</v>
      </c>
      <c r="L80" s="20">
        <f t="shared" si="2"/>
        <v>81551271.010774434</v>
      </c>
      <c r="M80" s="10"/>
      <c r="N80" s="10"/>
      <c r="O80" s="10"/>
      <c r="P80" s="10"/>
    </row>
    <row r="81" spans="1:16" ht="12.75" x14ac:dyDescent="0.2">
      <c r="A81" s="2">
        <v>45252</v>
      </c>
      <c r="B81" s="4">
        <v>454.98</v>
      </c>
      <c r="C81" s="4">
        <v>456.38</v>
      </c>
      <c r="D81" s="4">
        <v>453.89</v>
      </c>
      <c r="E81" s="4">
        <v>455.02</v>
      </c>
      <c r="F81" s="15">
        <v>59394900</v>
      </c>
      <c r="G81" s="4">
        <f t="shared" si="5"/>
        <v>-9.236947791165355E-2</v>
      </c>
      <c r="H81" s="15">
        <f t="shared" si="6"/>
        <v>-5486275.9036148712</v>
      </c>
      <c r="I81" s="15">
        <f>SUM($H$2:H81)</f>
        <v>-106137893.57295996</v>
      </c>
      <c r="J81" s="15">
        <f t="shared" si="3"/>
        <v>-115067615.3917776</v>
      </c>
      <c r="K81" s="15">
        <f t="shared" si="4"/>
        <v>-187473932.83074972</v>
      </c>
      <c r="L81" s="20">
        <f t="shared" si="2"/>
        <v>72406317.438972116</v>
      </c>
      <c r="M81" s="10"/>
      <c r="N81" s="10"/>
      <c r="O81" s="10"/>
      <c r="P81" s="10"/>
    </row>
    <row r="82" spans="1:16" ht="12.75" x14ac:dyDescent="0.2">
      <c r="A82" s="2">
        <v>45254</v>
      </c>
      <c r="B82" s="4">
        <v>455.07</v>
      </c>
      <c r="C82" s="4">
        <v>455.5</v>
      </c>
      <c r="D82" s="4">
        <v>454.73</v>
      </c>
      <c r="E82" s="4">
        <v>455.3</v>
      </c>
      <c r="F82" s="15">
        <v>29737400</v>
      </c>
      <c r="G82" s="4">
        <f t="shared" si="5"/>
        <v>0.48051948051949778</v>
      </c>
      <c r="H82" s="15">
        <f t="shared" si="6"/>
        <v>14289400.000000514</v>
      </c>
      <c r="I82" s="15">
        <f>SUM($H$2:H82)</f>
        <v>-91848493.572959453</v>
      </c>
      <c r="J82" s="15">
        <f t="shared" si="3"/>
        <v>-103458054.48236853</v>
      </c>
      <c r="K82" s="15">
        <f t="shared" si="4"/>
        <v>-170087489.32933328</v>
      </c>
      <c r="L82" s="20">
        <f t="shared" si="2"/>
        <v>66629434.846964747</v>
      </c>
      <c r="M82" s="10"/>
      <c r="N82" s="10"/>
      <c r="O82" s="10"/>
      <c r="P82" s="10"/>
    </row>
    <row r="83" spans="1:16" ht="12.75" x14ac:dyDescent="0.2">
      <c r="A83" s="2">
        <v>45257</v>
      </c>
      <c r="B83" s="4">
        <v>454.65</v>
      </c>
      <c r="C83" s="4">
        <v>455.49</v>
      </c>
      <c r="D83" s="4">
        <v>454.08</v>
      </c>
      <c r="E83" s="4">
        <v>454.48</v>
      </c>
      <c r="F83" s="15">
        <v>50506000</v>
      </c>
      <c r="G83" s="4">
        <f t="shared" si="5"/>
        <v>-0.43262411347513902</v>
      </c>
      <c r="H83" s="15">
        <f t="shared" si="6"/>
        <v>-21850113.47517537</v>
      </c>
      <c r="I83" s="15">
        <f>SUM($H$2:H83)</f>
        <v>-113698607.04813482</v>
      </c>
      <c r="J83" s="15">
        <f t="shared" si="3"/>
        <v>-108578330.76525167</v>
      </c>
      <c r="K83" s="15">
        <f t="shared" si="4"/>
        <v>-159834965.27820626</v>
      </c>
      <c r="L83" s="20">
        <f t="shared" si="2"/>
        <v>51256634.512954593</v>
      </c>
      <c r="M83" s="10"/>
      <c r="N83" s="10"/>
      <c r="O83" s="10"/>
      <c r="P83" s="10"/>
    </row>
    <row r="84" spans="1:16" ht="12.75" x14ac:dyDescent="0.2">
      <c r="A84" s="2">
        <v>45258</v>
      </c>
      <c r="B84" s="4">
        <v>454.08</v>
      </c>
      <c r="C84" s="4">
        <v>456.27</v>
      </c>
      <c r="D84" s="4">
        <v>453.5</v>
      </c>
      <c r="E84" s="4">
        <v>454.93</v>
      </c>
      <c r="F84" s="15">
        <v>62115000</v>
      </c>
      <c r="G84" s="4">
        <f t="shared" si="5"/>
        <v>3.249097472925358E-2</v>
      </c>
      <c r="H84" s="15">
        <f t="shared" si="6"/>
        <v>2018176.8953075861</v>
      </c>
      <c r="I84" s="15">
        <f>SUM($H$2:H84)</f>
        <v>-111680430.15282723</v>
      </c>
      <c r="J84" s="15">
        <f t="shared" si="3"/>
        <v>-110129380.45903945</v>
      </c>
      <c r="K84" s="15">
        <f t="shared" si="4"/>
        <v>-151079595.25541008</v>
      </c>
      <c r="L84" s="20">
        <f t="shared" si="2"/>
        <v>40950214.796370625</v>
      </c>
      <c r="M84" s="10"/>
      <c r="N84" s="10"/>
      <c r="O84" s="10"/>
      <c r="P84" s="10"/>
    </row>
    <row r="85" spans="1:16" ht="12.75" x14ac:dyDescent="0.2">
      <c r="A85" s="2">
        <v>45259</v>
      </c>
      <c r="B85" s="4">
        <v>457.15</v>
      </c>
      <c r="C85" s="4">
        <v>458.32</v>
      </c>
      <c r="D85" s="4">
        <v>454.2</v>
      </c>
      <c r="E85" s="4">
        <v>454.61</v>
      </c>
      <c r="F85" s="15">
        <v>63146000</v>
      </c>
      <c r="G85" s="4">
        <f t="shared" si="5"/>
        <v>-0.80097087378639586</v>
      </c>
      <c r="H85" s="15">
        <f t="shared" si="6"/>
        <v>-50578106.796115756</v>
      </c>
      <c r="I85" s="15">
        <f>SUM($H$2:H85)</f>
        <v>-162258536.94894299</v>
      </c>
      <c r="J85" s="15">
        <f t="shared" si="3"/>
        <v>-136193958.70399123</v>
      </c>
      <c r="K85" s="15">
        <f t="shared" si="4"/>
        <v>-153112130.10877967</v>
      </c>
      <c r="L85" s="20">
        <f t="shared" si="2"/>
        <v>16918171.404788435</v>
      </c>
      <c r="M85" s="10"/>
      <c r="N85" s="10"/>
      <c r="O85" s="10"/>
      <c r="P85" s="10"/>
    </row>
    <row r="86" spans="1:16" ht="12.75" x14ac:dyDescent="0.2">
      <c r="A86" s="2">
        <v>45260</v>
      </c>
      <c r="B86" s="4">
        <v>455.48</v>
      </c>
      <c r="C86" s="4">
        <v>456.76</v>
      </c>
      <c r="D86" s="4">
        <v>453.34</v>
      </c>
      <c r="E86" s="4">
        <v>456.4</v>
      </c>
      <c r="F86" s="15">
        <v>79752700</v>
      </c>
      <c r="G86" s="4">
        <f t="shared" si="5"/>
        <v>0.78947368421051933</v>
      </c>
      <c r="H86" s="15">
        <f t="shared" si="6"/>
        <v>62962657.894736283</v>
      </c>
      <c r="I86" s="15">
        <f>SUM($H$2:H86)</f>
        <v>-99295879.054206699</v>
      </c>
      <c r="J86" s="15">
        <f t="shared" si="3"/>
        <v>-117744918.87909897</v>
      </c>
      <c r="K86" s="15">
        <f t="shared" si="4"/>
        <v>-143327357.18976638</v>
      </c>
      <c r="L86" s="20">
        <f t="shared" si="2"/>
        <v>25582438.31066741</v>
      </c>
      <c r="M86" s="10"/>
      <c r="N86" s="10"/>
      <c r="O86" s="10"/>
      <c r="P86" s="10"/>
    </row>
    <row r="87" spans="1:16" ht="12.75" x14ac:dyDescent="0.2">
      <c r="A87" s="2">
        <v>45261</v>
      </c>
      <c r="B87" s="4">
        <v>455.77</v>
      </c>
      <c r="C87" s="4">
        <v>459.65</v>
      </c>
      <c r="D87" s="4">
        <v>455.16</v>
      </c>
      <c r="E87" s="4">
        <v>459.1</v>
      </c>
      <c r="F87" s="15">
        <v>89097900</v>
      </c>
      <c r="G87" s="4">
        <f t="shared" si="5"/>
        <v>0.7550111358574787</v>
      </c>
      <c r="H87" s="15">
        <f t="shared" si="6"/>
        <v>67269906.681516051</v>
      </c>
      <c r="I87" s="15">
        <f>SUM($H$2:H87)</f>
        <v>-32025972.372690648</v>
      </c>
      <c r="J87" s="15">
        <f t="shared" si="3"/>
        <v>-74885445.625894815</v>
      </c>
      <c r="K87" s="15">
        <f t="shared" si="4"/>
        <v>-123090741.76847988</v>
      </c>
      <c r="L87" s="20">
        <f t="shared" si="2"/>
        <v>48205296.142585069</v>
      </c>
      <c r="M87" s="10"/>
      <c r="N87" s="10"/>
      <c r="O87" s="10"/>
      <c r="P87" s="10"/>
    </row>
    <row r="88" spans="1:16" ht="12.75" x14ac:dyDescent="0.2">
      <c r="A88" s="2">
        <v>45264</v>
      </c>
      <c r="B88" s="4">
        <v>455.6</v>
      </c>
      <c r="C88" s="4">
        <v>459.12</v>
      </c>
      <c r="D88" s="4">
        <v>454.34</v>
      </c>
      <c r="E88" s="4">
        <v>456.69</v>
      </c>
      <c r="F88" s="15">
        <v>72430900</v>
      </c>
      <c r="G88" s="4">
        <f t="shared" si="5"/>
        <v>-1.6736401673636735E-2</v>
      </c>
      <c r="H88" s="15">
        <f t="shared" si="6"/>
        <v>-1212232.6359830149</v>
      </c>
      <c r="I88" s="15">
        <f>SUM($H$2:H88)</f>
        <v>-33238205.008673664</v>
      </c>
      <c r="J88" s="15">
        <f t="shared" si="3"/>
        <v>-54061825.317284241</v>
      </c>
      <c r="K88" s="15">
        <f t="shared" si="4"/>
        <v>-106753916.90306057</v>
      </c>
      <c r="L88" s="20">
        <f t="shared" si="2"/>
        <v>52692091.585776329</v>
      </c>
      <c r="M88" s="10"/>
      <c r="N88" s="10"/>
      <c r="O88" s="10"/>
      <c r="P88" s="10"/>
    </row>
    <row r="89" spans="1:16" ht="12.75" x14ac:dyDescent="0.2">
      <c r="A89" s="2">
        <v>45265</v>
      </c>
      <c r="B89" s="4">
        <v>455.26</v>
      </c>
      <c r="C89" s="4">
        <v>457.59</v>
      </c>
      <c r="D89" s="4">
        <v>454.87</v>
      </c>
      <c r="E89" s="4">
        <v>456.6</v>
      </c>
      <c r="F89" s="15">
        <v>69793500</v>
      </c>
      <c r="G89" s="4">
        <f t="shared" si="5"/>
        <v>0.27205882352943894</v>
      </c>
      <c r="H89" s="15">
        <f t="shared" si="6"/>
        <v>18987937.500001896</v>
      </c>
      <c r="I89" s="15">
        <f>SUM($H$2:H89)</f>
        <v>-14250267.508671768</v>
      </c>
      <c r="J89" s="15">
        <f t="shared" si="3"/>
        <v>-34156046.412978008</v>
      </c>
      <c r="K89" s="15">
        <f t="shared" si="4"/>
        <v>-89935071.558626235</v>
      </c>
      <c r="L89" s="20">
        <f t="shared" si="2"/>
        <v>55779025.145648226</v>
      </c>
      <c r="M89" s="10"/>
      <c r="N89" s="10"/>
      <c r="O89" s="10"/>
      <c r="P89" s="10"/>
    </row>
    <row r="90" spans="1:16" ht="12.75" x14ac:dyDescent="0.2">
      <c r="A90" s="2">
        <v>45266</v>
      </c>
      <c r="B90" s="4">
        <v>458.81</v>
      </c>
      <c r="C90" s="4">
        <v>458.84</v>
      </c>
      <c r="D90" s="4">
        <v>454.31</v>
      </c>
      <c r="E90" s="4">
        <v>454.76</v>
      </c>
      <c r="F90" s="15">
        <v>69124700</v>
      </c>
      <c r="G90" s="4">
        <f t="shared" si="5"/>
        <v>-0.80132450331126215</v>
      </c>
      <c r="H90" s="15">
        <f t="shared" si="6"/>
        <v>-55391315.894040003</v>
      </c>
      <c r="I90" s="15">
        <f>SUM($H$2:H90)</f>
        <v>-69641583.402711779</v>
      </c>
      <c r="J90" s="15">
        <f t="shared" si="3"/>
        <v>-51898814.907844894</v>
      </c>
      <c r="K90" s="15">
        <f t="shared" si="4"/>
        <v>-86245346.439369053</v>
      </c>
      <c r="L90" s="20">
        <f t="shared" si="2"/>
        <v>34346531.531524159</v>
      </c>
      <c r="M90" s="10"/>
      <c r="N90" s="10"/>
      <c r="O90" s="10"/>
      <c r="P90" s="10"/>
    </row>
    <row r="91" spans="1:16" ht="12.75" x14ac:dyDescent="0.2">
      <c r="A91" s="2">
        <v>45267</v>
      </c>
      <c r="B91" s="4">
        <v>456.91</v>
      </c>
      <c r="C91" s="4">
        <v>458.9</v>
      </c>
      <c r="D91" s="4">
        <v>456.29</v>
      </c>
      <c r="E91" s="4">
        <v>458.23</v>
      </c>
      <c r="F91" s="15">
        <v>66995400</v>
      </c>
      <c r="G91" s="4">
        <f t="shared" si="5"/>
        <v>0.48659003831419911</v>
      </c>
      <c r="H91" s="15">
        <f t="shared" si="6"/>
        <v>32599294.252875097</v>
      </c>
      <c r="I91" s="15">
        <f>SUM($H$2:H91)</f>
        <v>-37042289.149836682</v>
      </c>
      <c r="J91" s="15">
        <f t="shared" si="3"/>
        <v>-44470552.028840788</v>
      </c>
      <c r="K91" s="15">
        <f t="shared" si="4"/>
        <v>-77299336.023090437</v>
      </c>
      <c r="L91" s="20">
        <f t="shared" si="2"/>
        <v>32828783.994249649</v>
      </c>
      <c r="M91" s="10"/>
      <c r="N91" s="10"/>
      <c r="O91" s="10"/>
      <c r="P91" s="10"/>
    </row>
    <row r="92" spans="1:16" ht="12.75" x14ac:dyDescent="0.2">
      <c r="A92" s="2">
        <v>45268</v>
      </c>
      <c r="B92" s="4">
        <v>457.46</v>
      </c>
      <c r="C92" s="4">
        <v>460.75</v>
      </c>
      <c r="D92" s="4">
        <v>457.21</v>
      </c>
      <c r="E92" s="4">
        <v>460.2</v>
      </c>
      <c r="F92" s="15">
        <v>83080900</v>
      </c>
      <c r="G92" s="4">
        <f t="shared" si="5"/>
        <v>0.68926553672315927</v>
      </c>
      <c r="H92" s="15">
        <f t="shared" si="6"/>
        <v>57264801.129943125</v>
      </c>
      <c r="I92" s="15">
        <f>SUM($H$2:H92)</f>
        <v>20222511.980106443</v>
      </c>
      <c r="J92" s="15">
        <f t="shared" si="3"/>
        <v>-12124020.024367172</v>
      </c>
      <c r="K92" s="15">
        <f t="shared" si="4"/>
        <v>-59568090.931600086</v>
      </c>
      <c r="L92" s="20">
        <f t="shared" si="2"/>
        <v>47444070.90723291</v>
      </c>
      <c r="M92" s="10"/>
      <c r="N92" s="10"/>
      <c r="O92" s="10"/>
      <c r="P92" s="10"/>
    </row>
    <row r="93" spans="1:16" ht="12.75" x14ac:dyDescent="0.2">
      <c r="A93" s="2">
        <v>45271</v>
      </c>
      <c r="B93" s="4">
        <v>459.69</v>
      </c>
      <c r="C93" s="4">
        <v>462.17</v>
      </c>
      <c r="D93" s="4">
        <v>459.47</v>
      </c>
      <c r="E93" s="4">
        <v>461.99</v>
      </c>
      <c r="F93" s="15">
        <v>65002200</v>
      </c>
      <c r="G93" s="4">
        <f t="shared" si="5"/>
        <v>0.86666666666666103</v>
      </c>
      <c r="H93" s="15">
        <f t="shared" si="6"/>
        <v>56335239.999999635</v>
      </c>
      <c r="I93" s="15">
        <f>SUM($H$2:H93)</f>
        <v>76557751.980106086</v>
      </c>
      <c r="J93" s="15">
        <f t="shared" si="3"/>
        <v>32216865.977869458</v>
      </c>
      <c r="K93" s="15">
        <f t="shared" si="4"/>
        <v>-34817937.674926236</v>
      </c>
      <c r="L93" s="20">
        <f t="shared" si="2"/>
        <v>67034803.652795695</v>
      </c>
      <c r="M93" s="10"/>
      <c r="N93" s="10"/>
      <c r="O93" s="10"/>
      <c r="P93" s="10"/>
    </row>
    <row r="94" spans="1:16" ht="12.75" x14ac:dyDescent="0.2">
      <c r="A94" s="2">
        <v>45272</v>
      </c>
      <c r="B94" s="4">
        <v>461.63</v>
      </c>
      <c r="C94" s="4">
        <v>464.2</v>
      </c>
      <c r="D94" s="4">
        <v>460.6</v>
      </c>
      <c r="E94" s="4">
        <v>464.1</v>
      </c>
      <c r="F94" s="15">
        <v>68327600</v>
      </c>
      <c r="G94" s="4">
        <f t="shared" si="5"/>
        <v>0.94444444444446285</v>
      </c>
      <c r="H94" s="15">
        <f t="shared" si="6"/>
        <v>64531622.222223483</v>
      </c>
      <c r="I94" s="15">
        <f>SUM($H$2:H94)</f>
        <v>141089374.20232958</v>
      </c>
      <c r="J94" s="15">
        <f t="shared" si="3"/>
        <v>86653120.090099514</v>
      </c>
      <c r="K94" s="15">
        <f t="shared" si="4"/>
        <v>-2834790.0608797222</v>
      </c>
      <c r="L94" s="20">
        <f t="shared" si="2"/>
        <v>89487910.150979236</v>
      </c>
      <c r="M94" s="10"/>
      <c r="N94" s="10"/>
      <c r="O94" s="10"/>
      <c r="P94" s="10"/>
    </row>
    <row r="95" spans="1:16" ht="12.75" x14ac:dyDescent="0.2">
      <c r="A95" s="2">
        <v>45273</v>
      </c>
      <c r="B95" s="4">
        <v>464.49</v>
      </c>
      <c r="C95" s="4">
        <v>470.76</v>
      </c>
      <c r="D95" s="4">
        <v>464.12</v>
      </c>
      <c r="E95" s="4">
        <v>470.5</v>
      </c>
      <c r="F95" s="15">
        <v>93278000</v>
      </c>
      <c r="G95" s="4">
        <f t="shared" si="5"/>
        <v>0.92168674698795439</v>
      </c>
      <c r="H95" s="15">
        <f t="shared" si="6"/>
        <v>85973096.385542408</v>
      </c>
      <c r="I95" s="15">
        <f>SUM($H$2:H95)</f>
        <v>227062470.58787197</v>
      </c>
      <c r="J95" s="15">
        <f t="shared" si="3"/>
        <v>156857795.33898574</v>
      </c>
      <c r="K95" s="15">
        <f t="shared" si="4"/>
        <v>38964711.875256948</v>
      </c>
      <c r="L95" s="20">
        <f t="shared" si="2"/>
        <v>117893083.46372879</v>
      </c>
      <c r="M95" s="10"/>
      <c r="N95" s="10"/>
      <c r="O95" s="10"/>
      <c r="P95" s="10"/>
    </row>
    <row r="96" spans="1:16" ht="12.75" x14ac:dyDescent="0.2">
      <c r="A96" s="2">
        <v>45274</v>
      </c>
      <c r="B96" s="4">
        <v>472.5</v>
      </c>
      <c r="C96" s="4">
        <v>473.73</v>
      </c>
      <c r="D96" s="4">
        <v>469.25</v>
      </c>
      <c r="E96" s="4">
        <v>472.01</v>
      </c>
      <c r="F96" s="15">
        <v>119026000</v>
      </c>
      <c r="G96" s="4">
        <f t="shared" si="5"/>
        <v>0.23214285714284807</v>
      </c>
      <c r="H96" s="15">
        <f t="shared" si="6"/>
        <v>27631035.714284636</v>
      </c>
      <c r="I96" s="15">
        <f>SUM($H$2:H96)</f>
        <v>254693506.3021566</v>
      </c>
      <c r="J96" s="15">
        <f t="shared" si="3"/>
        <v>205775650.82057118</v>
      </c>
      <c r="K96" s="15">
        <f t="shared" si="4"/>
        <v>78188129.043784156</v>
      </c>
      <c r="L96" s="20">
        <f t="shared" ref="L96:L159" si="7">J96-K96</f>
        <v>127587521.77678703</v>
      </c>
      <c r="M96" s="10"/>
      <c r="N96" s="10"/>
      <c r="O96" s="10"/>
      <c r="P96" s="10"/>
    </row>
    <row r="97" spans="1:16" ht="12.75" x14ac:dyDescent="0.2">
      <c r="A97" s="2">
        <v>45275</v>
      </c>
      <c r="B97" s="4">
        <v>469.49</v>
      </c>
      <c r="C97" s="4">
        <v>470.7</v>
      </c>
      <c r="D97" s="4">
        <v>467.43</v>
      </c>
      <c r="E97" s="4">
        <v>469.33</v>
      </c>
      <c r="F97" s="15">
        <v>141319300</v>
      </c>
      <c r="G97" s="4">
        <f t="shared" si="5"/>
        <v>0.16207951070335647</v>
      </c>
      <c r="H97" s="15">
        <f t="shared" si="6"/>
        <v>22904962.996940844</v>
      </c>
      <c r="I97" s="15">
        <f>SUM($H$2:H97)</f>
        <v>277598469.29909742</v>
      </c>
      <c r="J97" s="15">
        <f t="shared" ref="J97:J160" si="8">I97*(2/($N$1+1))+J96*(1-(2/($N$1+1)))</f>
        <v>241687060.0598343</v>
      </c>
      <c r="K97" s="15">
        <f t="shared" ref="K97:K160" si="9">I97*(2/($P$1+1))+K96*(1-(2/($P$1+1)))</f>
        <v>114444554.54475021</v>
      </c>
      <c r="L97" s="20">
        <f t="shared" si="7"/>
        <v>127242505.51508409</v>
      </c>
      <c r="M97" s="10"/>
      <c r="N97" s="10"/>
      <c r="O97" s="10"/>
      <c r="P97" s="10"/>
    </row>
    <row r="98" spans="1:16" ht="12.75" x14ac:dyDescent="0.2">
      <c r="A98" s="2">
        <v>45278</v>
      </c>
      <c r="B98" s="4">
        <v>470.98</v>
      </c>
      <c r="C98" s="4">
        <v>472.98</v>
      </c>
      <c r="D98" s="4">
        <v>469.89</v>
      </c>
      <c r="E98" s="4">
        <v>471.97</v>
      </c>
      <c r="F98" s="15">
        <v>70375300</v>
      </c>
      <c r="G98" s="4">
        <f t="shared" si="5"/>
        <v>0.34627831715211616</v>
      </c>
      <c r="H98" s="15">
        <f t="shared" si="6"/>
        <v>24369440.45307532</v>
      </c>
      <c r="I98" s="15">
        <f>SUM($H$2:H98)</f>
        <v>301967909.75217271</v>
      </c>
      <c r="J98" s="15">
        <f t="shared" si="8"/>
        <v>271827484.90600348</v>
      </c>
      <c r="K98" s="15">
        <f t="shared" si="9"/>
        <v>148539710.03700882</v>
      </c>
      <c r="L98" s="20">
        <f t="shared" si="7"/>
        <v>123287774.86899465</v>
      </c>
      <c r="M98" s="10"/>
      <c r="N98" s="10"/>
      <c r="O98" s="10"/>
      <c r="P98" s="10"/>
    </row>
    <row r="99" spans="1:16" ht="12.75" x14ac:dyDescent="0.2">
      <c r="A99" s="2">
        <v>45279</v>
      </c>
      <c r="B99" s="4">
        <v>472.53</v>
      </c>
      <c r="C99" s="4">
        <v>474.92</v>
      </c>
      <c r="D99" s="4">
        <v>472.45</v>
      </c>
      <c r="E99" s="4">
        <v>474.84</v>
      </c>
      <c r="F99" s="15">
        <v>55761800</v>
      </c>
      <c r="G99" s="4">
        <f t="shared" si="5"/>
        <v>0.93522267206474485</v>
      </c>
      <c r="H99" s="15">
        <f t="shared" si="6"/>
        <v>52149699.595139891</v>
      </c>
      <c r="I99" s="15">
        <f>SUM($H$2:H99)</f>
        <v>354117609.34731257</v>
      </c>
      <c r="J99" s="15">
        <f t="shared" si="8"/>
        <v>312972547.12665802</v>
      </c>
      <c r="K99" s="15">
        <f t="shared" si="9"/>
        <v>185917509.9116095</v>
      </c>
      <c r="L99" s="20">
        <f t="shared" si="7"/>
        <v>127055037.21504852</v>
      </c>
      <c r="M99" s="10"/>
      <c r="N99" s="10"/>
      <c r="O99" s="10"/>
      <c r="P99" s="10"/>
    </row>
    <row r="100" spans="1:16" ht="12.75" x14ac:dyDescent="0.2">
      <c r="A100" s="2">
        <v>45280</v>
      </c>
      <c r="B100" s="4">
        <v>473.96</v>
      </c>
      <c r="C100" s="4">
        <v>475.9</v>
      </c>
      <c r="D100" s="4">
        <v>467.82</v>
      </c>
      <c r="E100" s="4">
        <v>468.26</v>
      </c>
      <c r="F100" s="15">
        <v>102921000</v>
      </c>
      <c r="G100" s="4">
        <f t="shared" si="5"/>
        <v>-0.89108910891089144</v>
      </c>
      <c r="H100" s="15">
        <f t="shared" si="6"/>
        <v>-91711782.178217858</v>
      </c>
      <c r="I100" s="15">
        <f>SUM($H$2:H100)</f>
        <v>262405827.16909471</v>
      </c>
      <c r="J100" s="15">
        <f t="shared" si="8"/>
        <v>287689187.14787638</v>
      </c>
      <c r="K100" s="15">
        <f t="shared" si="9"/>
        <v>199824476.68569773</v>
      </c>
      <c r="L100" s="20">
        <f t="shared" si="7"/>
        <v>87864710.462178648</v>
      </c>
      <c r="M100" s="10"/>
      <c r="N100" s="10"/>
      <c r="O100" s="10"/>
      <c r="P100" s="10"/>
    </row>
    <row r="101" spans="1:16" ht="12.75" x14ac:dyDescent="0.2">
      <c r="A101" s="2">
        <v>45281</v>
      </c>
      <c r="B101" s="4">
        <v>471.33</v>
      </c>
      <c r="C101" s="4">
        <v>472.98</v>
      </c>
      <c r="D101" s="4">
        <v>468.84</v>
      </c>
      <c r="E101" s="4">
        <v>472.7</v>
      </c>
      <c r="F101" s="15">
        <v>86667500</v>
      </c>
      <c r="G101" s="4">
        <f t="shared" si="5"/>
        <v>0.8647342995168954</v>
      </c>
      <c r="H101" s="15">
        <f t="shared" si="6"/>
        <v>74944359.903380528</v>
      </c>
      <c r="I101" s="15">
        <f>SUM($H$2:H101)</f>
        <v>337350187.07247525</v>
      </c>
      <c r="J101" s="15">
        <f t="shared" si="8"/>
        <v>312519687.11017585</v>
      </c>
      <c r="K101" s="15">
        <f t="shared" si="9"/>
        <v>224829151.30147547</v>
      </c>
      <c r="L101" s="20">
        <f t="shared" si="7"/>
        <v>87690535.808700383</v>
      </c>
      <c r="M101" s="10"/>
      <c r="N101" s="10"/>
      <c r="O101" s="10"/>
      <c r="P101" s="10"/>
    </row>
    <row r="102" spans="1:16" ht="12.75" x14ac:dyDescent="0.2">
      <c r="A102" s="2">
        <v>45282</v>
      </c>
      <c r="B102" s="4">
        <v>473.86</v>
      </c>
      <c r="C102" s="4">
        <v>475.38</v>
      </c>
      <c r="D102" s="4">
        <v>471.7</v>
      </c>
      <c r="E102" s="4">
        <v>473.65</v>
      </c>
      <c r="F102" s="15">
        <v>67126600</v>
      </c>
      <c r="G102" s="4">
        <f t="shared" si="5"/>
        <v>5.9782608695644029E-2</v>
      </c>
      <c r="H102" s="15">
        <f t="shared" si="6"/>
        <v>4013003.2608690187</v>
      </c>
      <c r="I102" s="15">
        <f>SUM($H$2:H102)</f>
        <v>341363190.33334428</v>
      </c>
      <c r="J102" s="15">
        <f t="shared" si="8"/>
        <v>326941438.72176003</v>
      </c>
      <c r="K102" s="15">
        <f t="shared" si="9"/>
        <v>246017158.39817888</v>
      </c>
      <c r="L102" s="20">
        <f t="shared" si="7"/>
        <v>80924280.323581159</v>
      </c>
      <c r="M102" s="10"/>
      <c r="N102" s="10"/>
      <c r="O102" s="10"/>
      <c r="P102" s="10"/>
    </row>
    <row r="103" spans="1:16" ht="12.75" x14ac:dyDescent="0.2">
      <c r="A103" s="2">
        <v>45286</v>
      </c>
      <c r="B103" s="4">
        <v>474.07</v>
      </c>
      <c r="C103" s="4">
        <v>476.58</v>
      </c>
      <c r="D103" s="4">
        <v>473.99</v>
      </c>
      <c r="E103" s="4">
        <v>475.65</v>
      </c>
      <c r="F103" s="15">
        <v>55387000</v>
      </c>
      <c r="G103" s="4">
        <f t="shared" si="5"/>
        <v>0.28185328185326963</v>
      </c>
      <c r="H103" s="15">
        <f t="shared" si="6"/>
        <v>15611007.722007046</v>
      </c>
      <c r="I103" s="15">
        <f>SUM($H$2:H103)</f>
        <v>356974198.05535132</v>
      </c>
      <c r="J103" s="15">
        <f t="shared" si="8"/>
        <v>341957818.38855565</v>
      </c>
      <c r="K103" s="15">
        <f t="shared" si="9"/>
        <v>266191165.60857385</v>
      </c>
      <c r="L103" s="20">
        <f t="shared" si="7"/>
        <v>75766652.779981792</v>
      </c>
      <c r="M103" s="10"/>
      <c r="N103" s="10"/>
      <c r="O103" s="10"/>
      <c r="P103" s="10"/>
    </row>
    <row r="104" spans="1:16" ht="12.75" x14ac:dyDescent="0.2">
      <c r="A104" s="2">
        <v>45287</v>
      </c>
      <c r="B104" s="4">
        <v>475.44</v>
      </c>
      <c r="C104" s="4">
        <v>476.66</v>
      </c>
      <c r="D104" s="4">
        <v>474.89</v>
      </c>
      <c r="E104" s="4">
        <v>476.51</v>
      </c>
      <c r="F104" s="15">
        <v>68000300</v>
      </c>
      <c r="G104" s="4">
        <f t="shared" si="5"/>
        <v>0.83050847457623633</v>
      </c>
      <c r="H104" s="15">
        <f t="shared" si="6"/>
        <v>56474825.423726447</v>
      </c>
      <c r="I104" s="15">
        <f>SUM($H$2:H104)</f>
        <v>413449023.47907776</v>
      </c>
      <c r="J104" s="15">
        <f t="shared" si="8"/>
        <v>377703420.93381667</v>
      </c>
      <c r="K104" s="15">
        <f t="shared" si="9"/>
        <v>292965321.58502913</v>
      </c>
      <c r="L104" s="20">
        <f t="shared" si="7"/>
        <v>84738099.348787546</v>
      </c>
      <c r="M104" s="10"/>
      <c r="N104" s="10"/>
      <c r="O104" s="10"/>
      <c r="P104" s="10"/>
    </row>
    <row r="105" spans="1:16" ht="12.75" x14ac:dyDescent="0.2">
      <c r="A105" s="2">
        <v>45288</v>
      </c>
      <c r="B105" s="4">
        <v>476.88</v>
      </c>
      <c r="C105" s="4">
        <v>477.55</v>
      </c>
      <c r="D105" s="4">
        <v>476.26</v>
      </c>
      <c r="E105" s="4">
        <v>476.69</v>
      </c>
      <c r="F105" s="15">
        <v>77158100</v>
      </c>
      <c r="G105" s="4">
        <f t="shared" si="5"/>
        <v>-0.33333333333333331</v>
      </c>
      <c r="H105" s="15">
        <f t="shared" si="6"/>
        <v>-25719366.666666664</v>
      </c>
      <c r="I105" s="15">
        <f>SUM($H$2:H105)</f>
        <v>387729656.81241107</v>
      </c>
      <c r="J105" s="15">
        <f t="shared" si="8"/>
        <v>382716538.87311387</v>
      </c>
      <c r="K105" s="15">
        <f t="shared" si="9"/>
        <v>310195200.71728039</v>
      </c>
      <c r="L105" s="20">
        <f t="shared" si="7"/>
        <v>72521338.155833483</v>
      </c>
      <c r="M105" s="10"/>
      <c r="N105" s="10"/>
      <c r="O105" s="10"/>
      <c r="P105" s="10"/>
    </row>
    <row r="106" spans="1:16" ht="12.75" x14ac:dyDescent="0.2">
      <c r="A106" s="2">
        <v>45289</v>
      </c>
      <c r="B106" s="4">
        <v>476.49</v>
      </c>
      <c r="C106" s="4">
        <v>477.03</v>
      </c>
      <c r="D106" s="4">
        <v>473.3</v>
      </c>
      <c r="E106" s="4">
        <v>475.31</v>
      </c>
      <c r="F106" s="15">
        <v>122234100</v>
      </c>
      <c r="G106" s="4">
        <f t="shared" si="5"/>
        <v>7.7747989276145707E-2</v>
      </c>
      <c r="H106" s="15">
        <f t="shared" si="6"/>
        <v>9503455.4959793221</v>
      </c>
      <c r="I106" s="15">
        <f>SUM($H$2:H106)</f>
        <v>397233112.30839038</v>
      </c>
      <c r="J106" s="15">
        <f t="shared" si="8"/>
        <v>389974825.59075212</v>
      </c>
      <c r="K106" s="15">
        <f t="shared" si="9"/>
        <v>326020275.55202764</v>
      </c>
      <c r="L106" s="20">
        <f t="shared" si="7"/>
        <v>63954550.038724482</v>
      </c>
      <c r="M106" s="10"/>
      <c r="N106" s="10"/>
      <c r="O106" s="10"/>
      <c r="P106" s="10"/>
    </row>
    <row r="107" spans="1:16" ht="12.75" x14ac:dyDescent="0.2">
      <c r="A107" s="2">
        <v>45293</v>
      </c>
      <c r="B107" s="4">
        <v>472.16</v>
      </c>
      <c r="C107" s="4">
        <v>473.67</v>
      </c>
      <c r="D107" s="4">
        <v>470.49</v>
      </c>
      <c r="E107" s="4">
        <v>472.65</v>
      </c>
      <c r="F107" s="15">
        <v>123623700</v>
      </c>
      <c r="G107" s="4">
        <f t="shared" si="5"/>
        <v>0.3584905660377129</v>
      </c>
      <c r="H107" s="15">
        <f t="shared" si="6"/>
        <v>44317930.188676409</v>
      </c>
      <c r="I107" s="15">
        <f>SUM($H$2:H107)</f>
        <v>441551042.4970668</v>
      </c>
      <c r="J107" s="15">
        <f t="shared" si="8"/>
        <v>415762934.04390943</v>
      </c>
      <c r="K107" s="15">
        <f t="shared" si="9"/>
        <v>347025869.54203475</v>
      </c>
      <c r="L107" s="20">
        <f t="shared" si="7"/>
        <v>68737064.501874685</v>
      </c>
      <c r="M107" s="10"/>
      <c r="N107" s="10"/>
      <c r="O107" s="10"/>
      <c r="P107" s="10"/>
    </row>
    <row r="108" spans="1:16" ht="12.75" x14ac:dyDescent="0.2">
      <c r="A108" s="2">
        <v>45294</v>
      </c>
      <c r="B108" s="4">
        <v>470.43</v>
      </c>
      <c r="C108" s="4">
        <v>471.19</v>
      </c>
      <c r="D108" s="4">
        <v>468.17</v>
      </c>
      <c r="E108" s="4">
        <v>468.79</v>
      </c>
      <c r="F108" s="15">
        <v>103585900</v>
      </c>
      <c r="G108" s="4">
        <f t="shared" si="5"/>
        <v>-0.58940397350992824</v>
      </c>
      <c r="H108" s="15">
        <f t="shared" si="6"/>
        <v>-61053941.059602074</v>
      </c>
      <c r="I108" s="15">
        <f>SUM($H$2:H108)</f>
        <v>380497101.43746471</v>
      </c>
      <c r="J108" s="15">
        <f t="shared" si="8"/>
        <v>398130017.74068707</v>
      </c>
      <c r="K108" s="15">
        <f t="shared" si="9"/>
        <v>353111548.06847656</v>
      </c>
      <c r="L108" s="20">
        <f t="shared" si="7"/>
        <v>45018469.672210515</v>
      </c>
      <c r="M108" s="10"/>
      <c r="N108" s="10"/>
      <c r="O108" s="10"/>
      <c r="P108" s="10"/>
    </row>
    <row r="109" spans="1:16" ht="12.75" x14ac:dyDescent="0.2">
      <c r="A109" s="2">
        <v>45295</v>
      </c>
      <c r="B109" s="4">
        <v>468.3</v>
      </c>
      <c r="C109" s="4">
        <v>470.96</v>
      </c>
      <c r="D109" s="4">
        <v>467.05</v>
      </c>
      <c r="E109" s="4">
        <v>467.28</v>
      </c>
      <c r="F109" s="15">
        <v>84232200</v>
      </c>
      <c r="G109" s="4">
        <f t="shared" si="5"/>
        <v>-0.88235294117648944</v>
      </c>
      <c r="H109" s="15">
        <f t="shared" si="6"/>
        <v>-74322529.411766291</v>
      </c>
      <c r="I109" s="15">
        <f>SUM($H$2:H109)</f>
        <v>306174572.02569842</v>
      </c>
      <c r="J109" s="15">
        <f t="shared" si="8"/>
        <v>352152294.88319278</v>
      </c>
      <c r="K109" s="15">
        <f t="shared" si="9"/>
        <v>344577552.42433506</v>
      </c>
      <c r="L109" s="20">
        <f t="shared" si="7"/>
        <v>7574742.4588577151</v>
      </c>
      <c r="M109" s="10"/>
      <c r="N109" s="10"/>
      <c r="O109" s="10"/>
      <c r="P109" s="10"/>
    </row>
    <row r="110" spans="1:16" ht="12.75" x14ac:dyDescent="0.2">
      <c r="A110" s="2">
        <v>45296</v>
      </c>
      <c r="B110" s="4">
        <v>467.49</v>
      </c>
      <c r="C110" s="4">
        <v>470.44</v>
      </c>
      <c r="D110" s="4">
        <v>466.43</v>
      </c>
      <c r="E110" s="4">
        <v>467.92</v>
      </c>
      <c r="F110" s="15">
        <v>86060800</v>
      </c>
      <c r="G110" s="4">
        <f t="shared" si="5"/>
        <v>-0.25685785536158978</v>
      </c>
      <c r="H110" s="15">
        <f t="shared" si="6"/>
        <v>-22105392.518702704</v>
      </c>
      <c r="I110" s="15">
        <f>SUM($H$2:H110)</f>
        <v>284069179.50699574</v>
      </c>
      <c r="J110" s="15">
        <f t="shared" si="8"/>
        <v>318110737.19509423</v>
      </c>
      <c r="K110" s="15">
        <f t="shared" si="9"/>
        <v>333576030.07572794</v>
      </c>
      <c r="L110" s="20">
        <f t="shared" si="7"/>
        <v>-15465292.880633712</v>
      </c>
      <c r="M110" s="10"/>
      <c r="N110" s="10"/>
      <c r="O110" s="10"/>
      <c r="P110" s="10"/>
    </row>
    <row r="111" spans="1:16" ht="12.75" x14ac:dyDescent="0.2">
      <c r="A111" s="2">
        <v>45299</v>
      </c>
      <c r="B111" s="4">
        <v>468.43</v>
      </c>
      <c r="C111" s="4">
        <v>474.75</v>
      </c>
      <c r="D111" s="4">
        <v>468.3</v>
      </c>
      <c r="E111" s="4">
        <v>474.6</v>
      </c>
      <c r="F111" s="15">
        <v>74879100</v>
      </c>
      <c r="G111" s="4">
        <f t="shared" si="5"/>
        <v>0.95348837209303028</v>
      </c>
      <c r="H111" s="15">
        <f t="shared" si="6"/>
        <v>71396351.162791222</v>
      </c>
      <c r="I111" s="15">
        <f>SUM($H$2:H111)</f>
        <v>355465530.66978693</v>
      </c>
      <c r="J111" s="15">
        <f t="shared" si="8"/>
        <v>336788133.93244058</v>
      </c>
      <c r="K111" s="15">
        <f t="shared" si="9"/>
        <v>337555939.27464777</v>
      </c>
      <c r="L111" s="20">
        <f t="shared" si="7"/>
        <v>-767805.34220719337</v>
      </c>
      <c r="M111" s="10"/>
      <c r="N111" s="10"/>
      <c r="O111" s="10"/>
      <c r="P111" s="10"/>
    </row>
    <row r="112" spans="1:16" ht="12.75" x14ac:dyDescent="0.2">
      <c r="A112" s="2">
        <v>45300</v>
      </c>
      <c r="B112" s="4">
        <v>471.87</v>
      </c>
      <c r="C112" s="4">
        <v>474.93</v>
      </c>
      <c r="D112" s="4">
        <v>471.35</v>
      </c>
      <c r="E112" s="4">
        <v>473.88</v>
      </c>
      <c r="F112" s="15">
        <v>65931400</v>
      </c>
      <c r="G112" s="4">
        <f t="shared" si="5"/>
        <v>0.41340782122904129</v>
      </c>
      <c r="H112" s="15">
        <f t="shared" si="6"/>
        <v>27256556.424580414</v>
      </c>
      <c r="I112" s="15">
        <f>SUM($H$2:H112)</f>
        <v>382722087.09436733</v>
      </c>
      <c r="J112" s="15">
        <f t="shared" si="8"/>
        <v>359755110.51340395</v>
      </c>
      <c r="K112" s="15">
        <f t="shared" si="9"/>
        <v>345767966.15096045</v>
      </c>
      <c r="L112" s="20">
        <f t="shared" si="7"/>
        <v>13987144.362443507</v>
      </c>
      <c r="M112" s="10"/>
      <c r="N112" s="10"/>
      <c r="O112" s="10"/>
      <c r="P112" s="10"/>
    </row>
    <row r="113" spans="1:16" ht="12.75" x14ac:dyDescent="0.2">
      <c r="A113" s="2">
        <v>45301</v>
      </c>
      <c r="B113" s="4">
        <v>474.16</v>
      </c>
      <c r="C113" s="4">
        <v>477.45</v>
      </c>
      <c r="D113" s="4">
        <v>473.87</v>
      </c>
      <c r="E113" s="4">
        <v>476.56</v>
      </c>
      <c r="F113" s="15">
        <v>67310600</v>
      </c>
      <c r="G113" s="4">
        <f t="shared" si="5"/>
        <v>0.50279329608939094</v>
      </c>
      <c r="H113" s="15">
        <f t="shared" si="6"/>
        <v>33843318.43575456</v>
      </c>
      <c r="I113" s="15">
        <f>SUM($H$2:H113)</f>
        <v>416565405.53012186</v>
      </c>
      <c r="J113" s="15">
        <f t="shared" si="8"/>
        <v>388160258.02176291</v>
      </c>
      <c r="K113" s="15">
        <f t="shared" si="9"/>
        <v>358640227.85626251</v>
      </c>
      <c r="L113" s="20">
        <f t="shared" si="7"/>
        <v>29520030.165500402</v>
      </c>
      <c r="M113" s="10"/>
      <c r="N113" s="10"/>
      <c r="O113" s="10"/>
      <c r="P113" s="10"/>
    </row>
    <row r="114" spans="1:16" ht="12.75" x14ac:dyDescent="0.2">
      <c r="A114" s="2">
        <v>45302</v>
      </c>
      <c r="B114" s="4">
        <v>477.59</v>
      </c>
      <c r="C114" s="4">
        <v>478.12</v>
      </c>
      <c r="D114" s="4">
        <v>472.26</v>
      </c>
      <c r="E114" s="4">
        <v>476.35</v>
      </c>
      <c r="F114" s="15">
        <v>77940700</v>
      </c>
      <c r="G114" s="4">
        <f t="shared" si="5"/>
        <v>0.39590443686007587</v>
      </c>
      <c r="H114" s="15">
        <f t="shared" si="6"/>
        <v>30857068.941980116</v>
      </c>
      <c r="I114" s="15">
        <f>SUM($H$2:H114)</f>
        <v>447422474.47210199</v>
      </c>
      <c r="J114" s="15">
        <f t="shared" si="8"/>
        <v>417791366.24693245</v>
      </c>
      <c r="K114" s="15">
        <f t="shared" si="9"/>
        <v>374782454.51368785</v>
      </c>
      <c r="L114" s="20">
        <f t="shared" si="7"/>
        <v>43008911.733244598</v>
      </c>
      <c r="M114" s="10"/>
      <c r="N114" s="10"/>
      <c r="O114" s="10"/>
      <c r="P114" s="10"/>
    </row>
    <row r="115" spans="1:16" ht="12.75" x14ac:dyDescent="0.2">
      <c r="A115" s="2">
        <v>45303</v>
      </c>
      <c r="B115" s="4">
        <v>477.84</v>
      </c>
      <c r="C115" s="4">
        <v>478.6</v>
      </c>
      <c r="D115" s="4">
        <v>475.23</v>
      </c>
      <c r="E115" s="4">
        <v>476.68</v>
      </c>
      <c r="F115" s="15">
        <v>57944000</v>
      </c>
      <c r="G115" s="4">
        <f t="shared" si="5"/>
        <v>-0.13946587537092778</v>
      </c>
      <c r="H115" s="15">
        <f t="shared" si="6"/>
        <v>-8081210.6824930394</v>
      </c>
      <c r="I115" s="15">
        <f>SUM($H$2:H115)</f>
        <v>439341263.78960896</v>
      </c>
      <c r="J115" s="15">
        <f t="shared" si="8"/>
        <v>428566315.01827073</v>
      </c>
      <c r="K115" s="15">
        <f t="shared" si="9"/>
        <v>386520419.8365826</v>
      </c>
      <c r="L115" s="20">
        <f t="shared" si="7"/>
        <v>42045895.18168813</v>
      </c>
      <c r="M115" s="10"/>
      <c r="N115" s="10"/>
      <c r="O115" s="10"/>
      <c r="P115" s="10"/>
    </row>
    <row r="116" spans="1:16" ht="12.75" x14ac:dyDescent="0.2">
      <c r="A116" s="2">
        <v>45307</v>
      </c>
      <c r="B116" s="4">
        <v>475.26</v>
      </c>
      <c r="C116" s="4">
        <v>476.61</v>
      </c>
      <c r="D116" s="4">
        <v>473.06</v>
      </c>
      <c r="E116" s="4">
        <v>474.93</v>
      </c>
      <c r="F116" s="15">
        <v>85014900</v>
      </c>
      <c r="G116" s="4">
        <f t="shared" si="5"/>
        <v>5.3521126760562567E-2</v>
      </c>
      <c r="H116" s="15">
        <f t="shared" si="6"/>
        <v>4550093.239436551</v>
      </c>
      <c r="I116" s="15">
        <f>SUM($H$2:H116)</f>
        <v>443891357.02904552</v>
      </c>
      <c r="J116" s="15">
        <f t="shared" si="8"/>
        <v>436228836.02365816</v>
      </c>
      <c r="K116" s="15">
        <f t="shared" si="9"/>
        <v>396951499.32612133</v>
      </c>
      <c r="L116" s="20">
        <f t="shared" si="7"/>
        <v>39277336.697536826</v>
      </c>
      <c r="M116" s="10"/>
      <c r="N116" s="10"/>
      <c r="O116" s="10"/>
      <c r="P116" s="10"/>
    </row>
    <row r="117" spans="1:16" ht="12.75" x14ac:dyDescent="0.2">
      <c r="A117" s="2">
        <v>45308</v>
      </c>
      <c r="B117" s="4">
        <v>471.82</v>
      </c>
      <c r="C117" s="4">
        <v>472.79</v>
      </c>
      <c r="D117" s="4">
        <v>469.87</v>
      </c>
      <c r="E117" s="4">
        <v>472.29</v>
      </c>
      <c r="F117" s="15">
        <v>68843900</v>
      </c>
      <c r="G117" s="4">
        <f t="shared" si="5"/>
        <v>0.65753424657534432</v>
      </c>
      <c r="H117" s="15">
        <f t="shared" si="6"/>
        <v>45267221.917808346</v>
      </c>
      <c r="I117" s="15">
        <f>SUM($H$2:H117)</f>
        <v>489158578.94685388</v>
      </c>
      <c r="J117" s="15">
        <f t="shared" si="8"/>
        <v>462693707.48525602</v>
      </c>
      <c r="K117" s="15">
        <f t="shared" si="9"/>
        <v>413716422.89352721</v>
      </c>
      <c r="L117" s="20">
        <f t="shared" si="7"/>
        <v>48977284.591728806</v>
      </c>
      <c r="M117" s="10"/>
      <c r="N117" s="10"/>
      <c r="O117" s="10"/>
      <c r="P117" s="10"/>
    </row>
    <row r="118" spans="1:16" ht="12.75" x14ac:dyDescent="0.2">
      <c r="A118" s="2">
        <v>45309</v>
      </c>
      <c r="B118" s="4">
        <v>474.01</v>
      </c>
      <c r="C118" s="4">
        <v>477.06</v>
      </c>
      <c r="D118" s="4">
        <v>472.42</v>
      </c>
      <c r="E118" s="4">
        <v>476.49</v>
      </c>
      <c r="F118" s="15">
        <v>91856200</v>
      </c>
      <c r="G118" s="4">
        <f t="shared" si="5"/>
        <v>0.75431034482758841</v>
      </c>
      <c r="H118" s="15">
        <f t="shared" si="6"/>
        <v>69288081.896551922</v>
      </c>
      <c r="I118" s="15">
        <f>SUM($H$2:H118)</f>
        <v>558446660.84340584</v>
      </c>
      <c r="J118" s="15">
        <f t="shared" si="8"/>
        <v>510570184.16433096</v>
      </c>
      <c r="K118" s="15">
        <f t="shared" si="9"/>
        <v>440031011.61168694</v>
      </c>
      <c r="L118" s="20">
        <f t="shared" si="7"/>
        <v>70539172.552644014</v>
      </c>
      <c r="M118" s="10"/>
      <c r="N118" s="10"/>
      <c r="O118" s="10"/>
      <c r="P118" s="10"/>
    </row>
    <row r="119" spans="1:16" ht="12.75" x14ac:dyDescent="0.2">
      <c r="A119" s="2">
        <v>45310</v>
      </c>
      <c r="B119" s="4">
        <v>477.65</v>
      </c>
      <c r="C119" s="4">
        <v>482.72</v>
      </c>
      <c r="D119" s="4">
        <v>476.54</v>
      </c>
      <c r="E119" s="4">
        <v>482.43</v>
      </c>
      <c r="F119" s="15">
        <v>110733300</v>
      </c>
      <c r="G119" s="4">
        <f t="shared" si="5"/>
        <v>0.90614886731390931</v>
      </c>
      <c r="H119" s="15">
        <f t="shared" si="6"/>
        <v>100340854.36893131</v>
      </c>
      <c r="I119" s="15">
        <f>SUM($H$2:H119)</f>
        <v>658787515.21233714</v>
      </c>
      <c r="J119" s="15">
        <f t="shared" si="8"/>
        <v>584678849.68833399</v>
      </c>
      <c r="K119" s="15">
        <f t="shared" si="9"/>
        <v>479804921.35725969</v>
      </c>
      <c r="L119" s="20">
        <f t="shared" si="7"/>
        <v>104873928.3310743</v>
      </c>
      <c r="M119" s="10"/>
      <c r="N119" s="10"/>
      <c r="O119" s="10"/>
      <c r="P119" s="10"/>
    </row>
    <row r="120" spans="1:16" ht="12.75" x14ac:dyDescent="0.2">
      <c r="A120" s="2">
        <v>45313</v>
      </c>
      <c r="B120" s="4">
        <v>484.01</v>
      </c>
      <c r="C120" s="4">
        <v>485.22</v>
      </c>
      <c r="D120" s="4">
        <v>482.78</v>
      </c>
      <c r="E120" s="4">
        <v>483.45</v>
      </c>
      <c r="F120" s="15">
        <v>75844900</v>
      </c>
      <c r="G120" s="4">
        <f t="shared" si="5"/>
        <v>-0.45081967213114676</v>
      </c>
      <c r="H120" s="15">
        <f t="shared" si="6"/>
        <v>-34192372.950819612</v>
      </c>
      <c r="I120" s="15">
        <f>SUM($H$2:H120)</f>
        <v>624595142.26151752</v>
      </c>
      <c r="J120" s="15">
        <f t="shared" si="8"/>
        <v>604636995.97492576</v>
      </c>
      <c r="K120" s="15">
        <f t="shared" si="9"/>
        <v>506130416.06712472</v>
      </c>
      <c r="L120" s="20">
        <f t="shared" si="7"/>
        <v>98506579.907801032</v>
      </c>
      <c r="M120" s="10"/>
      <c r="N120" s="10"/>
      <c r="O120" s="10"/>
      <c r="P120" s="10"/>
    </row>
    <row r="121" spans="1:16" ht="12.75" x14ac:dyDescent="0.2">
      <c r="A121" s="2">
        <v>45314</v>
      </c>
      <c r="B121" s="4">
        <v>484.01</v>
      </c>
      <c r="C121" s="4">
        <v>485.11</v>
      </c>
      <c r="D121" s="4">
        <v>482.89</v>
      </c>
      <c r="E121" s="4">
        <v>484.86</v>
      </c>
      <c r="F121" s="15">
        <v>49945300</v>
      </c>
      <c r="G121" s="4">
        <f t="shared" si="5"/>
        <v>0.77477477477477752</v>
      </c>
      <c r="H121" s="15">
        <f t="shared" si="6"/>
        <v>38696358.558558695</v>
      </c>
      <c r="I121" s="15">
        <f>SUM($H$2:H121)</f>
        <v>663291500.82007623</v>
      </c>
      <c r="J121" s="15">
        <f t="shared" si="8"/>
        <v>633964248.39750099</v>
      </c>
      <c r="K121" s="15">
        <f t="shared" si="9"/>
        <v>534705158.74947953</v>
      </c>
      <c r="L121" s="20">
        <f t="shared" si="7"/>
        <v>99259089.64802146</v>
      </c>
      <c r="M121" s="10"/>
      <c r="N121" s="10"/>
      <c r="O121" s="10"/>
      <c r="P121" s="10"/>
    </row>
    <row r="122" spans="1:16" ht="12.75" x14ac:dyDescent="0.2">
      <c r="A122" s="2">
        <v>45315</v>
      </c>
      <c r="B122" s="4">
        <v>487.81</v>
      </c>
      <c r="C122" s="4">
        <v>488.77</v>
      </c>
      <c r="D122" s="4">
        <v>484.88</v>
      </c>
      <c r="E122" s="4">
        <v>485.39</v>
      </c>
      <c r="F122" s="15">
        <v>81765000</v>
      </c>
      <c r="G122" s="4">
        <f t="shared" si="5"/>
        <v>-0.73778920308483664</v>
      </c>
      <c r="H122" s="15">
        <f t="shared" si="6"/>
        <v>-60325334.190231666</v>
      </c>
      <c r="I122" s="15">
        <f>SUM($H$2:H122)</f>
        <v>602966166.62984455</v>
      </c>
      <c r="J122" s="15">
        <f t="shared" si="8"/>
        <v>618465207.51367283</v>
      </c>
      <c r="K122" s="15">
        <f t="shared" si="9"/>
        <v>547116251.09136403</v>
      </c>
      <c r="L122" s="20">
        <f t="shared" si="7"/>
        <v>71348956.422308803</v>
      </c>
      <c r="M122" s="10"/>
      <c r="N122" s="10"/>
      <c r="O122" s="10"/>
      <c r="P122" s="10"/>
    </row>
    <row r="123" spans="1:16" ht="12.75" x14ac:dyDescent="0.2">
      <c r="A123" s="2">
        <v>45316</v>
      </c>
      <c r="B123" s="4">
        <v>487.58</v>
      </c>
      <c r="C123" s="4">
        <v>488.31</v>
      </c>
      <c r="D123" s="4">
        <v>485.39</v>
      </c>
      <c r="E123" s="4">
        <v>488.03</v>
      </c>
      <c r="F123" s="15">
        <v>72525000</v>
      </c>
      <c r="G123" s="4">
        <f t="shared" si="5"/>
        <v>0.80821917808217258</v>
      </c>
      <c r="H123" s="15">
        <f t="shared" si="6"/>
        <v>58616095.890409566</v>
      </c>
      <c r="I123" s="15">
        <f>SUM($H$2:H123)</f>
        <v>661582262.52025414</v>
      </c>
      <c r="J123" s="15">
        <f t="shared" si="8"/>
        <v>640023735.01696348</v>
      </c>
      <c r="K123" s="15">
        <f t="shared" si="9"/>
        <v>567928253.16934395</v>
      </c>
      <c r="L123" s="20">
        <f t="shared" si="7"/>
        <v>72095481.847619534</v>
      </c>
      <c r="M123" s="10"/>
      <c r="N123" s="10"/>
      <c r="O123" s="10"/>
      <c r="P123" s="10"/>
    </row>
    <row r="124" spans="1:16" ht="12.75" x14ac:dyDescent="0.2">
      <c r="A124" s="2">
        <v>45317</v>
      </c>
      <c r="B124" s="4">
        <v>487.59</v>
      </c>
      <c r="C124" s="4">
        <v>489.12</v>
      </c>
      <c r="D124" s="4">
        <v>486.54</v>
      </c>
      <c r="E124" s="4">
        <v>487.41</v>
      </c>
      <c r="F124" s="15">
        <v>76641600</v>
      </c>
      <c r="G124" s="4">
        <f t="shared" si="5"/>
        <v>-0.32558139534882952</v>
      </c>
      <c r="H124" s="15">
        <f t="shared" si="6"/>
        <v>-24953079.069766853</v>
      </c>
      <c r="I124" s="15">
        <f>SUM($H$2:H124)</f>
        <v>636629183.45048726</v>
      </c>
      <c r="J124" s="15">
        <f t="shared" si="8"/>
        <v>638326459.23372531</v>
      </c>
      <c r="K124" s="15">
        <f t="shared" si="9"/>
        <v>580419331.40227902</v>
      </c>
      <c r="L124" s="20">
        <f t="shared" si="7"/>
        <v>57907127.83144629</v>
      </c>
      <c r="M124" s="10"/>
      <c r="N124" s="10"/>
      <c r="O124" s="10"/>
      <c r="P124" s="10"/>
    </row>
    <row r="125" spans="1:16" ht="12.75" x14ac:dyDescent="0.2">
      <c r="A125" s="2">
        <v>45320</v>
      </c>
      <c r="B125" s="4">
        <v>487.73</v>
      </c>
      <c r="C125" s="4">
        <v>491.42</v>
      </c>
      <c r="D125" s="4">
        <v>487.17</v>
      </c>
      <c r="E125" s="4">
        <v>491.27</v>
      </c>
      <c r="F125" s="15">
        <v>61322800</v>
      </c>
      <c r="G125" s="4">
        <f t="shared" si="5"/>
        <v>0.92941176470586628</v>
      </c>
      <c r="H125" s="15">
        <f t="shared" si="6"/>
        <v>56994131.764704898</v>
      </c>
      <c r="I125" s="15">
        <f>SUM($H$2:H125)</f>
        <v>693623315.2151922</v>
      </c>
      <c r="J125" s="15">
        <f t="shared" si="8"/>
        <v>665974887.22445869</v>
      </c>
      <c r="K125" s="15">
        <f t="shared" si="9"/>
        <v>601001873.91371775</v>
      </c>
      <c r="L125" s="20">
        <f t="shared" si="7"/>
        <v>64973013.310740948</v>
      </c>
      <c r="M125" s="10"/>
      <c r="N125" s="10"/>
      <c r="O125" s="10"/>
      <c r="P125" s="10"/>
    </row>
    <row r="126" spans="1:16" ht="12.75" x14ac:dyDescent="0.2">
      <c r="A126" s="2">
        <v>45321</v>
      </c>
      <c r="B126" s="4">
        <v>490.56</v>
      </c>
      <c r="C126" s="4">
        <v>491.62</v>
      </c>
      <c r="D126" s="4">
        <v>490.11</v>
      </c>
      <c r="E126" s="4">
        <v>490.89</v>
      </c>
      <c r="F126" s="15">
        <v>58618400</v>
      </c>
      <c r="G126" s="4">
        <f t="shared" si="5"/>
        <v>3.3112582781427036E-2</v>
      </c>
      <c r="H126" s="15">
        <f t="shared" si="6"/>
        <v>1941006.6225148025</v>
      </c>
      <c r="I126" s="15">
        <f>SUM($H$2:H126)</f>
        <v>695564321.83770704</v>
      </c>
      <c r="J126" s="15">
        <f t="shared" si="8"/>
        <v>680769604.53108287</v>
      </c>
      <c r="K126" s="15">
        <f t="shared" si="9"/>
        <v>618195046.26353395</v>
      </c>
      <c r="L126" s="20">
        <f t="shared" si="7"/>
        <v>62574558.267548919</v>
      </c>
      <c r="M126" s="10"/>
      <c r="N126" s="10"/>
      <c r="O126" s="10"/>
      <c r="P126" s="10"/>
    </row>
    <row r="127" spans="1:16" ht="12.75" x14ac:dyDescent="0.2">
      <c r="A127" s="2">
        <v>45322</v>
      </c>
      <c r="B127" s="4">
        <v>488.62</v>
      </c>
      <c r="C127" s="4">
        <v>489.08</v>
      </c>
      <c r="D127" s="4">
        <v>482.86</v>
      </c>
      <c r="E127" s="4">
        <v>482.88</v>
      </c>
      <c r="F127" s="15">
        <v>126011100</v>
      </c>
      <c r="G127" s="4">
        <f t="shared" si="5"/>
        <v>-0.99356913183280327</v>
      </c>
      <c r="H127" s="15">
        <f t="shared" si="6"/>
        <v>-125200739.22829655</v>
      </c>
      <c r="I127" s="15">
        <f>SUM($H$2:H127)</f>
        <v>570363582.60941052</v>
      </c>
      <c r="J127" s="15">
        <f t="shared" si="8"/>
        <v>625566593.5702467</v>
      </c>
      <c r="K127" s="15">
        <f t="shared" si="9"/>
        <v>609498416.50823879</v>
      </c>
      <c r="L127" s="20">
        <f t="shared" si="7"/>
        <v>16068177.062007904</v>
      </c>
      <c r="M127" s="10"/>
      <c r="N127" s="10"/>
      <c r="O127" s="10"/>
      <c r="P127" s="10"/>
    </row>
    <row r="128" spans="1:16" ht="12.75" x14ac:dyDescent="0.2">
      <c r="A128" s="2">
        <v>45323</v>
      </c>
      <c r="B128" s="4">
        <v>484.63</v>
      </c>
      <c r="C128" s="4">
        <v>489.23</v>
      </c>
      <c r="D128" s="4">
        <v>483.8</v>
      </c>
      <c r="E128" s="4">
        <v>489.2</v>
      </c>
      <c r="F128" s="15">
        <v>91891600</v>
      </c>
      <c r="G128" s="4">
        <f t="shared" si="5"/>
        <v>0.98895027624308307</v>
      </c>
      <c r="H128" s="15">
        <f t="shared" si="6"/>
        <v>90876223.204418898</v>
      </c>
      <c r="I128" s="15">
        <f>SUM($H$2:H128)</f>
        <v>661239805.81382942</v>
      </c>
      <c r="J128" s="15">
        <f t="shared" si="8"/>
        <v>643403199.69203806</v>
      </c>
      <c r="K128" s="15">
        <f t="shared" si="9"/>
        <v>618905941.83652794</v>
      </c>
      <c r="L128" s="20">
        <f t="shared" si="7"/>
        <v>24497257.855510116</v>
      </c>
      <c r="M128" s="10"/>
      <c r="N128" s="10"/>
      <c r="O128" s="10"/>
      <c r="P128" s="10"/>
    </row>
    <row r="129" spans="1:16" ht="12.75" x14ac:dyDescent="0.2">
      <c r="A129" s="2">
        <v>45324</v>
      </c>
      <c r="B129" s="4">
        <v>489.65</v>
      </c>
      <c r="C129" s="4">
        <v>496.05</v>
      </c>
      <c r="D129" s="4">
        <v>489.3</v>
      </c>
      <c r="E129" s="4">
        <v>494.35</v>
      </c>
      <c r="F129" s="15">
        <v>99147700</v>
      </c>
      <c r="G129" s="4">
        <f t="shared" si="5"/>
        <v>0.49629629629629968</v>
      </c>
      <c r="H129" s="15">
        <f t="shared" si="6"/>
        <v>49206636.296296634</v>
      </c>
      <c r="I129" s="15">
        <f>SUM($H$2:H129)</f>
        <v>710446442.11012602</v>
      </c>
      <c r="J129" s="15">
        <f t="shared" si="8"/>
        <v>676924820.90108204</v>
      </c>
      <c r="K129" s="15">
        <f t="shared" si="9"/>
        <v>635549669.15900028</v>
      </c>
      <c r="L129" s="20">
        <f t="shared" si="7"/>
        <v>41375151.742081761</v>
      </c>
      <c r="M129" s="10"/>
      <c r="N129" s="10"/>
      <c r="O129" s="10"/>
      <c r="P129" s="10"/>
    </row>
    <row r="130" spans="1:16" ht="12.75" x14ac:dyDescent="0.2">
      <c r="A130" s="2">
        <v>45327</v>
      </c>
      <c r="B130" s="4">
        <v>493.7</v>
      </c>
      <c r="C130" s="4">
        <v>494.38</v>
      </c>
      <c r="D130" s="4">
        <v>490.23</v>
      </c>
      <c r="E130" s="4">
        <v>492.55</v>
      </c>
      <c r="F130" s="15">
        <v>75757100</v>
      </c>
      <c r="G130" s="4">
        <f t="shared" si="5"/>
        <v>0.11807228915662935</v>
      </c>
      <c r="H130" s="15">
        <f t="shared" si="6"/>
        <v>8944814.2168676853</v>
      </c>
      <c r="I130" s="15">
        <f>SUM($H$2:H130)</f>
        <v>719391256.3269937</v>
      </c>
      <c r="J130" s="15">
        <f t="shared" si="8"/>
        <v>698158038.61403787</v>
      </c>
      <c r="K130" s="15">
        <f t="shared" si="9"/>
        <v>650793594.09863544</v>
      </c>
      <c r="L130" s="20">
        <f t="shared" si="7"/>
        <v>47364444.515402436</v>
      </c>
      <c r="M130" s="10"/>
      <c r="N130" s="10"/>
      <c r="O130" s="10"/>
      <c r="P130" s="10"/>
    </row>
    <row r="131" spans="1:16" ht="12.75" x14ac:dyDescent="0.2">
      <c r="A131" s="2">
        <v>45328</v>
      </c>
      <c r="B131" s="4">
        <v>493.52</v>
      </c>
      <c r="C131" s="4">
        <v>494.32</v>
      </c>
      <c r="D131" s="4">
        <v>492.05</v>
      </c>
      <c r="E131" s="4">
        <v>493.98</v>
      </c>
      <c r="F131" s="15">
        <v>55918600</v>
      </c>
      <c r="G131" s="4">
        <f t="shared" ref="G131:G194" si="10">IF((E131-D131)=(C131-E131),0,((E131-D131)-(C131-E131))/(C131-D131))</f>
        <v>0.70044052863438089</v>
      </c>
      <c r="H131" s="15">
        <f t="shared" ref="H131:H194" si="11">G131*F131</f>
        <v>39167653.74449449</v>
      </c>
      <c r="I131" s="15">
        <f>SUM($H$2:H131)</f>
        <v>758558910.07148814</v>
      </c>
      <c r="J131" s="15">
        <f t="shared" si="8"/>
        <v>728358474.34276295</v>
      </c>
      <c r="K131" s="15">
        <f t="shared" si="9"/>
        <v>670387287.91188145</v>
      </c>
      <c r="L131" s="20">
        <f t="shared" si="7"/>
        <v>57971186.4308815</v>
      </c>
      <c r="M131" s="10"/>
      <c r="N131" s="10"/>
      <c r="O131" s="10"/>
      <c r="P131" s="10"/>
    </row>
    <row r="132" spans="1:16" ht="12.75" x14ac:dyDescent="0.2">
      <c r="A132" s="2">
        <v>45329</v>
      </c>
      <c r="B132" s="4">
        <v>496.29</v>
      </c>
      <c r="C132" s="4">
        <v>498.53</v>
      </c>
      <c r="D132" s="4">
        <v>495.36</v>
      </c>
      <c r="E132" s="4">
        <v>498.1</v>
      </c>
      <c r="F132" s="15">
        <v>70556500</v>
      </c>
      <c r="G132" s="4">
        <f t="shared" si="10"/>
        <v>0.72870662460570634</v>
      </c>
      <c r="H132" s="15">
        <f t="shared" si="11"/>
        <v>51414988.958992518</v>
      </c>
      <c r="I132" s="15">
        <f>SUM($H$2:H132)</f>
        <v>809973899.03048062</v>
      </c>
      <c r="J132" s="15">
        <f t="shared" si="8"/>
        <v>769166186.68662179</v>
      </c>
      <c r="K132" s="15">
        <f t="shared" si="9"/>
        <v>695766671.75162673</v>
      </c>
      <c r="L132" s="20">
        <f t="shared" si="7"/>
        <v>73399514.934995055</v>
      </c>
      <c r="M132" s="10"/>
      <c r="N132" s="10"/>
      <c r="O132" s="10"/>
      <c r="P132" s="10"/>
    </row>
    <row r="133" spans="1:16" ht="12.75" x14ac:dyDescent="0.2">
      <c r="A133" s="2">
        <v>45330</v>
      </c>
      <c r="B133" s="4">
        <v>498.1</v>
      </c>
      <c r="C133" s="4">
        <v>498.71</v>
      </c>
      <c r="D133" s="4">
        <v>497.26</v>
      </c>
      <c r="E133" s="4">
        <v>498.32</v>
      </c>
      <c r="F133" s="15">
        <v>52343600</v>
      </c>
      <c r="G133" s="4">
        <f t="shared" si="10"/>
        <v>0.46206896551725596</v>
      </c>
      <c r="H133" s="15">
        <f t="shared" si="11"/>
        <v>24186353.103449039</v>
      </c>
      <c r="I133" s="15">
        <f>SUM($H$2:H133)</f>
        <v>834160252.13392961</v>
      </c>
      <c r="J133" s="15">
        <f t="shared" si="8"/>
        <v>801663219.4102757</v>
      </c>
      <c r="K133" s="15">
        <f t="shared" si="9"/>
        <v>720929140.91204548</v>
      </c>
      <c r="L133" s="20">
        <f t="shared" si="7"/>
        <v>80734078.498230219</v>
      </c>
      <c r="M133" s="10"/>
      <c r="N133" s="10"/>
      <c r="O133" s="10"/>
      <c r="P133" s="10"/>
    </row>
    <row r="134" spans="1:16" ht="12.75" x14ac:dyDescent="0.2">
      <c r="A134" s="2">
        <v>45331</v>
      </c>
      <c r="B134" s="4">
        <v>498.84</v>
      </c>
      <c r="C134" s="4">
        <v>501.65</v>
      </c>
      <c r="D134" s="4">
        <v>498.49</v>
      </c>
      <c r="E134" s="4">
        <v>501.2</v>
      </c>
      <c r="F134" s="15">
        <v>63979400</v>
      </c>
      <c r="G134" s="4">
        <f t="shared" si="10"/>
        <v>0.71518987341772589</v>
      </c>
      <c r="H134" s="15">
        <f t="shared" si="11"/>
        <v>45757418.987342052</v>
      </c>
      <c r="I134" s="15">
        <f>SUM($H$2:H134)</f>
        <v>879917671.12127161</v>
      </c>
      <c r="J134" s="15">
        <f t="shared" si="8"/>
        <v>840790445.26577365</v>
      </c>
      <c r="K134" s="15">
        <f t="shared" si="9"/>
        <v>749836146.40463209</v>
      </c>
      <c r="L134" s="20">
        <f t="shared" si="7"/>
        <v>90954298.861141562</v>
      </c>
      <c r="M134" s="10"/>
      <c r="N134" s="10"/>
      <c r="O134" s="10"/>
      <c r="P134" s="10"/>
    </row>
    <row r="135" spans="1:16" ht="12.75" x14ac:dyDescent="0.2">
      <c r="A135" s="2">
        <v>45334</v>
      </c>
      <c r="B135" s="4">
        <v>501.17</v>
      </c>
      <c r="C135" s="4">
        <v>503.5</v>
      </c>
      <c r="D135" s="4">
        <v>500.24</v>
      </c>
      <c r="E135" s="4">
        <v>500.98</v>
      </c>
      <c r="F135" s="15">
        <v>56502300</v>
      </c>
      <c r="G135" s="4">
        <f t="shared" si="10"/>
        <v>-0.54601226993864349</v>
      </c>
      <c r="H135" s="15">
        <f t="shared" si="11"/>
        <v>-30850949.079754215</v>
      </c>
      <c r="I135" s="15">
        <f>SUM($H$2:H135)</f>
        <v>849066722.04151738</v>
      </c>
      <c r="J135" s="15">
        <f t="shared" si="8"/>
        <v>844928583.65364552</v>
      </c>
      <c r="K135" s="15">
        <f t="shared" si="9"/>
        <v>767878069.24770212</v>
      </c>
      <c r="L135" s="20">
        <f t="shared" si="7"/>
        <v>77050514.405943394</v>
      </c>
      <c r="M135" s="10"/>
      <c r="N135" s="10"/>
      <c r="O135" s="10"/>
      <c r="P135" s="10"/>
    </row>
    <row r="136" spans="1:16" ht="12.75" x14ac:dyDescent="0.2">
      <c r="A136" s="2">
        <v>45335</v>
      </c>
      <c r="B136" s="4">
        <v>494.53</v>
      </c>
      <c r="C136" s="4">
        <v>497.09</v>
      </c>
      <c r="D136" s="4">
        <v>490.72</v>
      </c>
      <c r="E136" s="4">
        <v>494.08</v>
      </c>
      <c r="F136" s="15">
        <v>113099200</v>
      </c>
      <c r="G136" s="4">
        <f t="shared" si="10"/>
        <v>5.4945054945050045E-2</v>
      </c>
      <c r="H136" s="15">
        <f t="shared" si="11"/>
        <v>6214241.7582412045</v>
      </c>
      <c r="I136" s="15">
        <f>SUM($H$2:H136)</f>
        <v>855280963.79975855</v>
      </c>
      <c r="J136" s="15">
        <f t="shared" si="8"/>
        <v>850104773.72670197</v>
      </c>
      <c r="K136" s="15">
        <f t="shared" si="9"/>
        <v>783769504.62080324</v>
      </c>
      <c r="L136" s="20">
        <f t="shared" si="7"/>
        <v>66335269.105898738</v>
      </c>
      <c r="M136" s="10"/>
      <c r="N136" s="10"/>
      <c r="O136" s="10"/>
      <c r="P136" s="10"/>
    </row>
    <row r="137" spans="1:16" ht="12.75" x14ac:dyDescent="0.2">
      <c r="A137" s="2">
        <v>45336</v>
      </c>
      <c r="B137" s="4">
        <v>496.79</v>
      </c>
      <c r="C137" s="4">
        <v>499.07</v>
      </c>
      <c r="D137" s="4">
        <v>494.4</v>
      </c>
      <c r="E137" s="4">
        <v>498.57</v>
      </c>
      <c r="F137" s="15">
        <v>68387800</v>
      </c>
      <c r="G137" s="4">
        <f t="shared" si="10"/>
        <v>0.78586723768736688</v>
      </c>
      <c r="H137" s="15">
        <f t="shared" si="11"/>
        <v>53743731.477516107</v>
      </c>
      <c r="I137" s="15">
        <f>SUM($H$2:H137)</f>
        <v>909024695.27727461</v>
      </c>
      <c r="J137" s="15">
        <f t="shared" si="8"/>
        <v>879564734.50198829</v>
      </c>
      <c r="K137" s="15">
        <f t="shared" si="9"/>
        <v>806543175.64925253</v>
      </c>
      <c r="L137" s="20">
        <f t="shared" si="7"/>
        <v>73021558.852735758</v>
      </c>
      <c r="M137" s="10"/>
      <c r="N137" s="10"/>
      <c r="O137" s="10"/>
      <c r="P137" s="10"/>
    </row>
    <row r="138" spans="1:16" ht="12.75" x14ac:dyDescent="0.2">
      <c r="A138" s="2">
        <v>45337</v>
      </c>
      <c r="B138" s="4">
        <v>499.29</v>
      </c>
      <c r="C138" s="4">
        <v>502.2</v>
      </c>
      <c r="D138" s="4">
        <v>498.8</v>
      </c>
      <c r="E138" s="4">
        <v>502.01</v>
      </c>
      <c r="F138" s="15">
        <v>61683000</v>
      </c>
      <c r="G138" s="4">
        <f t="shared" si="10"/>
        <v>0.88823529411764768</v>
      </c>
      <c r="H138" s="15">
        <f t="shared" si="11"/>
        <v>54789017.647058859</v>
      </c>
      <c r="I138" s="15">
        <f>SUM($H$2:H138)</f>
        <v>963813712.92433345</v>
      </c>
      <c r="J138" s="15">
        <f t="shared" si="8"/>
        <v>921689223.71316087</v>
      </c>
      <c r="K138" s="15">
        <f t="shared" si="9"/>
        <v>835137818.79017639</v>
      </c>
      <c r="L138" s="20">
        <f t="shared" si="7"/>
        <v>86551404.922984481</v>
      </c>
      <c r="M138" s="10"/>
      <c r="N138" s="10"/>
      <c r="O138" s="10"/>
      <c r="P138" s="10"/>
    </row>
    <row r="139" spans="1:16" ht="12.75" x14ac:dyDescent="0.2">
      <c r="A139" s="2">
        <v>45338</v>
      </c>
      <c r="B139" s="4">
        <v>501.7</v>
      </c>
      <c r="C139" s="4">
        <v>502.87</v>
      </c>
      <c r="D139" s="4">
        <v>498.75</v>
      </c>
      <c r="E139" s="4">
        <v>499.51</v>
      </c>
      <c r="F139" s="15">
        <v>75461200</v>
      </c>
      <c r="G139" s="4">
        <f t="shared" si="10"/>
        <v>-0.63106796116505337</v>
      </c>
      <c r="H139" s="15">
        <f t="shared" si="11"/>
        <v>-47621145.631068327</v>
      </c>
      <c r="I139" s="15">
        <f>SUM($H$2:H139)</f>
        <v>916192567.2932651</v>
      </c>
      <c r="J139" s="15">
        <f t="shared" si="8"/>
        <v>918940895.50321293</v>
      </c>
      <c r="K139" s="15">
        <f t="shared" si="9"/>
        <v>849875045.79073787</v>
      </c>
      <c r="L139" s="20">
        <f t="shared" si="7"/>
        <v>69065849.712475061</v>
      </c>
      <c r="M139" s="10"/>
      <c r="N139" s="10"/>
      <c r="O139" s="10"/>
      <c r="P139" s="10"/>
    </row>
    <row r="140" spans="1:16" ht="12.75" x14ac:dyDescent="0.2">
      <c r="A140" s="2">
        <v>45342</v>
      </c>
      <c r="B140" s="4">
        <v>497.72</v>
      </c>
      <c r="C140" s="4">
        <v>498.41</v>
      </c>
      <c r="D140" s="4">
        <v>494.45</v>
      </c>
      <c r="E140" s="4">
        <v>496.76</v>
      </c>
      <c r="F140" s="15">
        <v>71736700</v>
      </c>
      <c r="G140" s="4">
        <f t="shared" si="10"/>
        <v>0.16666666666665711</v>
      </c>
      <c r="H140" s="15">
        <f t="shared" si="11"/>
        <v>11956116.666665981</v>
      </c>
      <c r="I140" s="15">
        <f>SUM($H$2:H140)</f>
        <v>928148683.95993114</v>
      </c>
      <c r="J140" s="15">
        <f t="shared" si="8"/>
        <v>923544789.73157203</v>
      </c>
      <c r="K140" s="15">
        <f t="shared" si="9"/>
        <v>864106616.3669548</v>
      </c>
      <c r="L140" s="20">
        <f t="shared" si="7"/>
        <v>59438173.364617229</v>
      </c>
      <c r="M140" s="10"/>
      <c r="N140" s="10"/>
      <c r="O140" s="10"/>
      <c r="P140" s="10"/>
    </row>
    <row r="141" spans="1:16" ht="12.75" x14ac:dyDescent="0.2">
      <c r="A141" s="2">
        <v>45343</v>
      </c>
      <c r="B141" s="4">
        <v>495.42</v>
      </c>
      <c r="C141" s="4">
        <v>497.37</v>
      </c>
      <c r="D141" s="4">
        <v>493.56</v>
      </c>
      <c r="E141" s="4">
        <v>497.21</v>
      </c>
      <c r="F141" s="15">
        <v>59603800</v>
      </c>
      <c r="G141" s="4">
        <f t="shared" si="10"/>
        <v>0.91601049868765094</v>
      </c>
      <c r="H141" s="15">
        <f t="shared" si="11"/>
        <v>54597706.561679006</v>
      </c>
      <c r="I141" s="15">
        <f>SUM($H$2:H141)</f>
        <v>982746390.52161014</v>
      </c>
      <c r="J141" s="15">
        <f t="shared" si="8"/>
        <v>953145590.12659109</v>
      </c>
      <c r="K141" s="15">
        <f t="shared" si="9"/>
        <v>885677484.39507389</v>
      </c>
      <c r="L141" s="20">
        <f t="shared" si="7"/>
        <v>67468105.731517196</v>
      </c>
      <c r="M141" s="10"/>
      <c r="N141" s="10"/>
      <c r="O141" s="10"/>
      <c r="P141" s="10"/>
    </row>
    <row r="142" spans="1:16" ht="12.75" x14ac:dyDescent="0.2">
      <c r="A142" s="2">
        <v>45344</v>
      </c>
      <c r="B142" s="4">
        <v>504.01</v>
      </c>
      <c r="C142" s="4">
        <v>508.49</v>
      </c>
      <c r="D142" s="4">
        <v>503.02</v>
      </c>
      <c r="E142" s="4">
        <v>507.5</v>
      </c>
      <c r="F142" s="15">
        <v>76402500</v>
      </c>
      <c r="G142" s="4">
        <f t="shared" si="10"/>
        <v>0.63802559414990712</v>
      </c>
      <c r="H142" s="15">
        <f t="shared" si="11"/>
        <v>48746750.457038276</v>
      </c>
      <c r="I142" s="15">
        <f>SUM($H$2:H142)</f>
        <v>1031493140.9786484</v>
      </c>
      <c r="J142" s="15">
        <f t="shared" si="8"/>
        <v>992319365.5526197</v>
      </c>
      <c r="K142" s="15">
        <f t="shared" si="9"/>
        <v>912189421.95572376</v>
      </c>
      <c r="L142" s="20">
        <f t="shared" si="7"/>
        <v>80129943.596895933</v>
      </c>
      <c r="M142" s="10"/>
      <c r="N142" s="10"/>
      <c r="O142" s="10"/>
      <c r="P142" s="10"/>
    </row>
    <row r="143" spans="1:16" ht="12.75" x14ac:dyDescent="0.2">
      <c r="A143" s="2">
        <v>45345</v>
      </c>
      <c r="B143" s="4">
        <v>509.27</v>
      </c>
      <c r="C143" s="4">
        <v>510.13</v>
      </c>
      <c r="D143" s="4">
        <v>507.1</v>
      </c>
      <c r="E143" s="4">
        <v>507.85</v>
      </c>
      <c r="F143" s="15">
        <v>61321800</v>
      </c>
      <c r="G143" s="4">
        <f t="shared" si="10"/>
        <v>-0.50495049504950051</v>
      </c>
      <c r="H143" s="15">
        <f t="shared" si="11"/>
        <v>-30964473.267326459</v>
      </c>
      <c r="I143" s="15">
        <f>SUM($H$2:H143)</f>
        <v>1000528667.7113219</v>
      </c>
      <c r="J143" s="15">
        <f t="shared" si="8"/>
        <v>996424016.63197088</v>
      </c>
      <c r="K143" s="15">
        <f t="shared" si="9"/>
        <v>928251103.00219607</v>
      </c>
      <c r="L143" s="20">
        <f t="shared" si="7"/>
        <v>68172913.629774809</v>
      </c>
      <c r="M143" s="10"/>
      <c r="N143" s="10"/>
      <c r="O143" s="10"/>
      <c r="P143" s="10"/>
    </row>
    <row r="144" spans="1:16" ht="12.75" x14ac:dyDescent="0.2">
      <c r="A144" s="2">
        <v>45348</v>
      </c>
      <c r="B144" s="4">
        <v>508.3</v>
      </c>
      <c r="C144" s="4">
        <v>508.75</v>
      </c>
      <c r="D144" s="4">
        <v>505.86</v>
      </c>
      <c r="E144" s="4">
        <v>505.99</v>
      </c>
      <c r="F144" s="15">
        <v>50386700</v>
      </c>
      <c r="G144" s="4">
        <f t="shared" si="10"/>
        <v>-0.9100346020761273</v>
      </c>
      <c r="H144" s="15">
        <f t="shared" si="11"/>
        <v>-45853640.484429203</v>
      </c>
      <c r="I144" s="15">
        <f>SUM($H$2:H144)</f>
        <v>954675027.22689271</v>
      </c>
      <c r="J144" s="15">
        <f t="shared" si="8"/>
        <v>975549521.9294318</v>
      </c>
      <c r="K144" s="15">
        <f t="shared" si="9"/>
        <v>933055452.8612318</v>
      </c>
      <c r="L144" s="20">
        <f t="shared" si="7"/>
        <v>42494069.068199992</v>
      </c>
      <c r="M144" s="10"/>
      <c r="N144" s="10"/>
      <c r="O144" s="10"/>
      <c r="P144" s="10"/>
    </row>
    <row r="145" spans="1:16" ht="12.75" x14ac:dyDescent="0.2">
      <c r="A145" s="2">
        <v>45349</v>
      </c>
      <c r="B145" s="4">
        <v>506.7</v>
      </c>
      <c r="C145" s="4">
        <v>507.16</v>
      </c>
      <c r="D145" s="4">
        <v>504.75</v>
      </c>
      <c r="E145" s="4">
        <v>506.93</v>
      </c>
      <c r="F145" s="15">
        <v>48854500</v>
      </c>
      <c r="G145" s="4">
        <f t="shared" si="10"/>
        <v>0.8091286307053811</v>
      </c>
      <c r="H145" s="15">
        <f t="shared" si="11"/>
        <v>39529574.688796043</v>
      </c>
      <c r="I145" s="15">
        <f>SUM($H$2:H145)</f>
        <v>994204601.91568875</v>
      </c>
      <c r="J145" s="15">
        <f t="shared" si="8"/>
        <v>984877061.92256021</v>
      </c>
      <c r="K145" s="15">
        <f t="shared" si="9"/>
        <v>944173479.96204209</v>
      </c>
      <c r="L145" s="20">
        <f t="shared" si="7"/>
        <v>40703581.960518122</v>
      </c>
      <c r="M145" s="10"/>
      <c r="N145" s="10"/>
      <c r="O145" s="10"/>
      <c r="P145" s="10"/>
    </row>
    <row r="146" spans="1:16" ht="12.75" x14ac:dyDescent="0.2">
      <c r="A146" s="2">
        <v>45350</v>
      </c>
      <c r="B146" s="4">
        <v>505.33</v>
      </c>
      <c r="C146" s="4">
        <v>506.86</v>
      </c>
      <c r="D146" s="4">
        <v>504.96</v>
      </c>
      <c r="E146" s="4">
        <v>506.26</v>
      </c>
      <c r="F146" s="15">
        <v>56506600</v>
      </c>
      <c r="G146" s="4">
        <f t="shared" si="10"/>
        <v>0.36842105263156633</v>
      </c>
      <c r="H146" s="15">
        <f t="shared" si="11"/>
        <v>20818221.052630864</v>
      </c>
      <c r="I146" s="15">
        <f>SUM($H$2:H146)</f>
        <v>1015022822.9683197</v>
      </c>
      <c r="J146" s="15">
        <f t="shared" si="8"/>
        <v>999949942.44543993</v>
      </c>
      <c r="K146" s="15">
        <f t="shared" si="9"/>
        <v>957055178.69045615</v>
      </c>
      <c r="L146" s="20">
        <f t="shared" si="7"/>
        <v>42894763.754983783</v>
      </c>
      <c r="M146" s="10"/>
      <c r="N146" s="10"/>
      <c r="O146" s="10"/>
      <c r="P146" s="10"/>
    </row>
    <row r="147" spans="1:16" ht="12.75" x14ac:dyDescent="0.2">
      <c r="A147" s="2">
        <v>45351</v>
      </c>
      <c r="B147" s="4">
        <v>508.07</v>
      </c>
      <c r="C147" s="4">
        <v>509.74</v>
      </c>
      <c r="D147" s="4">
        <v>505.35</v>
      </c>
      <c r="E147" s="4">
        <v>508.08</v>
      </c>
      <c r="F147" s="15">
        <v>83924800</v>
      </c>
      <c r="G147" s="4">
        <f t="shared" si="10"/>
        <v>0.24373576309793615</v>
      </c>
      <c r="H147" s="15">
        <f t="shared" si="11"/>
        <v>20455475.170841672</v>
      </c>
      <c r="I147" s="15">
        <f>SUM($H$2:H147)</f>
        <v>1035478298.1391613</v>
      </c>
      <c r="J147" s="15">
        <f t="shared" si="8"/>
        <v>1017714120.2923007</v>
      </c>
      <c r="K147" s="15">
        <f t="shared" si="9"/>
        <v>971313927.68112981</v>
      </c>
      <c r="L147" s="20">
        <f t="shared" si="7"/>
        <v>46400192.611170888</v>
      </c>
      <c r="M147" s="10"/>
      <c r="N147" s="10"/>
      <c r="O147" s="10"/>
      <c r="P147" s="10"/>
    </row>
    <row r="148" spans="1:16" ht="12.75" x14ac:dyDescent="0.2">
      <c r="A148" s="2">
        <v>45352</v>
      </c>
      <c r="B148" s="4">
        <v>508.98</v>
      </c>
      <c r="C148" s="4">
        <v>513.29</v>
      </c>
      <c r="D148" s="4">
        <v>508.56</v>
      </c>
      <c r="E148" s="4">
        <v>512.85</v>
      </c>
      <c r="F148" s="15">
        <v>76805900</v>
      </c>
      <c r="G148" s="4">
        <f t="shared" si="10"/>
        <v>0.81395348837211645</v>
      </c>
      <c r="H148" s="15">
        <f t="shared" si="11"/>
        <v>62516430.232559942</v>
      </c>
      <c r="I148" s="15">
        <f>SUM($H$2:H148)</f>
        <v>1097994728.3717213</v>
      </c>
      <c r="J148" s="15">
        <f t="shared" si="8"/>
        <v>1057854424.332011</v>
      </c>
      <c r="K148" s="15">
        <f t="shared" si="9"/>
        <v>994346800.53396463</v>
      </c>
      <c r="L148" s="20">
        <f t="shared" si="7"/>
        <v>63507623.79804635</v>
      </c>
      <c r="M148" s="10"/>
      <c r="N148" s="10"/>
      <c r="O148" s="10"/>
      <c r="P148" s="10"/>
    </row>
    <row r="149" spans="1:16" ht="12.75" x14ac:dyDescent="0.2">
      <c r="A149" s="2">
        <v>45355</v>
      </c>
      <c r="B149" s="4">
        <v>512.03</v>
      </c>
      <c r="C149" s="4">
        <v>514.20000000000005</v>
      </c>
      <c r="D149" s="4">
        <v>512</v>
      </c>
      <c r="E149" s="4">
        <v>512.29999999999995</v>
      </c>
      <c r="F149" s="15">
        <v>49799300</v>
      </c>
      <c r="G149" s="4">
        <f t="shared" si="10"/>
        <v>-0.72727272727277426</v>
      </c>
      <c r="H149" s="15">
        <f t="shared" si="11"/>
        <v>-36217672.727275066</v>
      </c>
      <c r="I149" s="15">
        <f>SUM($H$2:H149)</f>
        <v>1061777055.6444463</v>
      </c>
      <c r="J149" s="15">
        <f t="shared" si="8"/>
        <v>1059815739.9882286</v>
      </c>
      <c r="K149" s="15">
        <f t="shared" si="9"/>
        <v>1006606846.9176886</v>
      </c>
      <c r="L149" s="20">
        <f t="shared" si="7"/>
        <v>53208893.070539951</v>
      </c>
      <c r="M149" s="10"/>
      <c r="N149" s="10"/>
      <c r="O149" s="10"/>
      <c r="P149" s="10"/>
    </row>
    <row r="150" spans="1:16" ht="12.75" x14ac:dyDescent="0.2">
      <c r="A150" s="2">
        <v>45356</v>
      </c>
      <c r="B150" s="4">
        <v>510.24</v>
      </c>
      <c r="C150" s="4">
        <v>510.7</v>
      </c>
      <c r="D150" s="4">
        <v>504.91</v>
      </c>
      <c r="E150" s="4">
        <v>507.18</v>
      </c>
      <c r="F150" s="15">
        <v>72855600</v>
      </c>
      <c r="G150" s="4">
        <f t="shared" si="10"/>
        <v>-0.21588946459412917</v>
      </c>
      <c r="H150" s="15">
        <f t="shared" si="11"/>
        <v>-15728756.476684038</v>
      </c>
      <c r="I150" s="15">
        <f>SUM($H$2:H150)</f>
        <v>1046048299.1677622</v>
      </c>
      <c r="J150" s="15">
        <f t="shared" si="8"/>
        <v>1052932019.5779953</v>
      </c>
      <c r="K150" s="15">
        <f t="shared" si="9"/>
        <v>1013778020.0540656</v>
      </c>
      <c r="L150" s="20">
        <f t="shared" si="7"/>
        <v>39153999.523929715</v>
      </c>
      <c r="M150" s="10"/>
      <c r="N150" s="10"/>
      <c r="O150" s="10"/>
      <c r="P150" s="10"/>
    </row>
    <row r="151" spans="1:16" ht="12.75" x14ac:dyDescent="0.2">
      <c r="A151" s="2">
        <v>45357</v>
      </c>
      <c r="B151" s="4">
        <v>510.55</v>
      </c>
      <c r="C151" s="4">
        <v>512.07000000000005</v>
      </c>
      <c r="D151" s="4">
        <v>508.42</v>
      </c>
      <c r="E151" s="4">
        <v>509.75</v>
      </c>
      <c r="F151" s="15">
        <v>68382400</v>
      </c>
      <c r="G151" s="4">
        <f t="shared" si="10"/>
        <v>-0.27123287671234431</v>
      </c>
      <c r="H151" s="15">
        <f t="shared" si="11"/>
        <v>-18547555.068494212</v>
      </c>
      <c r="I151" s="15">
        <f>SUM($H$2:H151)</f>
        <v>1027500744.099268</v>
      </c>
      <c r="J151" s="15">
        <f t="shared" si="8"/>
        <v>1040216381.8386316</v>
      </c>
      <c r="K151" s="15">
        <f t="shared" si="9"/>
        <v>1016273060.789557</v>
      </c>
      <c r="L151" s="20">
        <f t="shared" si="7"/>
        <v>23943321.04907465</v>
      </c>
      <c r="M151" s="10"/>
      <c r="N151" s="10"/>
      <c r="O151" s="10"/>
      <c r="P151" s="10"/>
    </row>
    <row r="152" spans="1:16" ht="12.75" x14ac:dyDescent="0.2">
      <c r="A152" s="2">
        <v>45358</v>
      </c>
      <c r="B152" s="4">
        <v>513.14</v>
      </c>
      <c r="C152" s="4">
        <v>515.89</v>
      </c>
      <c r="D152" s="4">
        <v>509.81</v>
      </c>
      <c r="E152" s="4">
        <v>514.80999999999995</v>
      </c>
      <c r="F152" s="15">
        <v>58652100</v>
      </c>
      <c r="G152" s="4">
        <f t="shared" si="10"/>
        <v>0.64473684210524873</v>
      </c>
      <c r="H152" s="15">
        <f t="shared" si="11"/>
        <v>37815169.736841261</v>
      </c>
      <c r="I152" s="15">
        <f>SUM($H$2:H152)</f>
        <v>1065315913.8361092</v>
      </c>
      <c r="J152" s="15">
        <f t="shared" si="8"/>
        <v>1052766147.8373704</v>
      </c>
      <c r="K152" s="15">
        <f t="shared" si="9"/>
        <v>1025189943.1616573</v>
      </c>
      <c r="L152" s="20">
        <f t="shared" si="7"/>
        <v>27576204.675713062</v>
      </c>
      <c r="M152" s="10"/>
      <c r="N152" s="10"/>
      <c r="O152" s="10"/>
      <c r="P152" s="10"/>
    </row>
    <row r="153" spans="1:16" ht="12.75" x14ac:dyDescent="0.2">
      <c r="A153" s="2">
        <v>45359</v>
      </c>
      <c r="B153" s="4">
        <v>515.46</v>
      </c>
      <c r="C153" s="4">
        <v>518.22</v>
      </c>
      <c r="D153" s="4">
        <v>511.13</v>
      </c>
      <c r="E153" s="4">
        <v>511.72</v>
      </c>
      <c r="F153" s="15">
        <v>86425500</v>
      </c>
      <c r="G153" s="4">
        <f t="shared" si="10"/>
        <v>-0.83356840620591566</v>
      </c>
      <c r="H153" s="15">
        <f t="shared" si="11"/>
        <v>-72041566.290549368</v>
      </c>
      <c r="I153" s="15">
        <f>SUM($H$2:H153)</f>
        <v>993274347.54555976</v>
      </c>
      <c r="J153" s="15">
        <f t="shared" si="8"/>
        <v>1023020247.6914651</v>
      </c>
      <c r="K153" s="15">
        <f t="shared" si="9"/>
        <v>1019387107.5950941</v>
      </c>
      <c r="L153" s="20">
        <f t="shared" si="7"/>
        <v>3633140.0963710546</v>
      </c>
      <c r="M153" s="10"/>
      <c r="N153" s="10"/>
      <c r="O153" s="10"/>
      <c r="P153" s="10"/>
    </row>
    <row r="154" spans="1:16" ht="12.75" x14ac:dyDescent="0.2">
      <c r="A154" s="2">
        <v>45362</v>
      </c>
      <c r="B154" s="4">
        <v>510.48</v>
      </c>
      <c r="C154" s="4">
        <v>511.88</v>
      </c>
      <c r="D154" s="4">
        <v>508.5</v>
      </c>
      <c r="E154" s="4">
        <v>511.28</v>
      </c>
      <c r="F154" s="15">
        <v>62557200</v>
      </c>
      <c r="G154" s="4">
        <f t="shared" si="10"/>
        <v>0.64497041420116952</v>
      </c>
      <c r="H154" s="15">
        <f t="shared" si="11"/>
        <v>40347543.195265405</v>
      </c>
      <c r="I154" s="15">
        <f>SUM($H$2:H154)</f>
        <v>1033621890.7408252</v>
      </c>
      <c r="J154" s="15">
        <f t="shared" si="8"/>
        <v>1028321069.2161452</v>
      </c>
      <c r="K154" s="15">
        <f t="shared" si="9"/>
        <v>1021975249.9852269</v>
      </c>
      <c r="L154" s="20">
        <f t="shared" si="7"/>
        <v>6345819.2309182882</v>
      </c>
      <c r="M154" s="10"/>
      <c r="N154" s="10"/>
      <c r="O154" s="10"/>
      <c r="P154" s="10"/>
    </row>
    <row r="155" spans="1:16" ht="12.75" x14ac:dyDescent="0.2">
      <c r="A155" s="2">
        <v>45363</v>
      </c>
      <c r="B155" s="4">
        <v>513.45000000000005</v>
      </c>
      <c r="C155" s="4">
        <v>517.38</v>
      </c>
      <c r="D155" s="4">
        <v>510.86</v>
      </c>
      <c r="E155" s="4">
        <v>516.78</v>
      </c>
      <c r="F155" s="15">
        <v>73114400</v>
      </c>
      <c r="G155" s="4">
        <f t="shared" si="10"/>
        <v>0.81595092024539129</v>
      </c>
      <c r="H155" s="15">
        <f t="shared" si="11"/>
        <v>59657761.963189639</v>
      </c>
      <c r="I155" s="15">
        <f>SUM($H$2:H155)</f>
        <v>1093279652.7040148</v>
      </c>
      <c r="J155" s="15">
        <f t="shared" si="8"/>
        <v>1060800360.9600799</v>
      </c>
      <c r="K155" s="15">
        <f t="shared" si="9"/>
        <v>1034939686.8431883</v>
      </c>
      <c r="L155" s="20">
        <f t="shared" si="7"/>
        <v>25860674.116891623</v>
      </c>
      <c r="M155" s="10"/>
      <c r="N155" s="10"/>
      <c r="O155" s="10"/>
      <c r="P155" s="10"/>
    </row>
    <row r="156" spans="1:16" ht="12.75" x14ac:dyDescent="0.2">
      <c r="A156" s="2">
        <v>45364</v>
      </c>
      <c r="B156" s="4">
        <v>517.11</v>
      </c>
      <c r="C156" s="4">
        <v>517.29</v>
      </c>
      <c r="D156" s="4">
        <v>514.49</v>
      </c>
      <c r="E156" s="4">
        <v>515.97</v>
      </c>
      <c r="F156" s="15">
        <v>55104100</v>
      </c>
      <c r="G156" s="4">
        <f t="shared" si="10"/>
        <v>5.7142857142887304E-2</v>
      </c>
      <c r="H156" s="15">
        <f t="shared" si="11"/>
        <v>3148805.7142873765</v>
      </c>
      <c r="I156" s="15">
        <f>SUM($H$2:H156)</f>
        <v>1096428458.4183021</v>
      </c>
      <c r="J156" s="15">
        <f t="shared" si="8"/>
        <v>1078614409.6891909</v>
      </c>
      <c r="K156" s="15">
        <f t="shared" si="9"/>
        <v>1046119463.4932089</v>
      </c>
      <c r="L156" s="20">
        <f t="shared" si="7"/>
        <v>32494946.195981979</v>
      </c>
      <c r="M156" s="10"/>
      <c r="N156" s="10"/>
      <c r="O156" s="10"/>
      <c r="P156" s="10"/>
    </row>
    <row r="157" spans="1:16" ht="12.75" x14ac:dyDescent="0.2">
      <c r="A157" s="2">
        <v>45365</v>
      </c>
      <c r="B157" s="4">
        <v>516.97</v>
      </c>
      <c r="C157" s="4">
        <v>517.13</v>
      </c>
      <c r="D157" s="4">
        <v>511.82</v>
      </c>
      <c r="E157" s="4">
        <v>514.95000000000005</v>
      </c>
      <c r="F157" s="15">
        <v>110171800</v>
      </c>
      <c r="G157" s="4">
        <f t="shared" si="10"/>
        <v>0.17890772128062182</v>
      </c>
      <c r="H157" s="15">
        <f t="shared" si="11"/>
        <v>19710585.687384412</v>
      </c>
      <c r="I157" s="15">
        <f>SUM($H$2:H157)</f>
        <v>1116139044.1056864</v>
      </c>
      <c r="J157" s="15">
        <f t="shared" si="8"/>
        <v>1097376726.8974385</v>
      </c>
      <c r="K157" s="15">
        <f t="shared" si="9"/>
        <v>1058850296.3318411</v>
      </c>
      <c r="L157" s="20">
        <f t="shared" si="7"/>
        <v>38526430.565597415</v>
      </c>
      <c r="M157" s="10"/>
      <c r="N157" s="10"/>
      <c r="O157" s="10"/>
      <c r="P157" s="10"/>
    </row>
    <row r="158" spans="1:16" ht="12.75" x14ac:dyDescent="0.2">
      <c r="A158" s="2">
        <v>45366</v>
      </c>
      <c r="B158" s="4">
        <v>510.21</v>
      </c>
      <c r="C158" s="4">
        <v>511.7</v>
      </c>
      <c r="D158" s="4">
        <v>508.12</v>
      </c>
      <c r="E158" s="4">
        <v>509.83</v>
      </c>
      <c r="F158" s="15">
        <v>107585800</v>
      </c>
      <c r="G158" s="4">
        <f t="shared" si="10"/>
        <v>-4.4692737430174781E-2</v>
      </c>
      <c r="H158" s="15">
        <f t="shared" si="11"/>
        <v>-4808303.910615298</v>
      </c>
      <c r="I158" s="15">
        <f>SUM($H$2:H158)</f>
        <v>1111330740.1950712</v>
      </c>
      <c r="J158" s="15">
        <f t="shared" si="8"/>
        <v>1104353733.5462549</v>
      </c>
      <c r="K158" s="15">
        <f t="shared" si="9"/>
        <v>1068392195.2160647</v>
      </c>
      <c r="L158" s="20">
        <f t="shared" si="7"/>
        <v>35961538.330190182</v>
      </c>
      <c r="M158" s="10"/>
      <c r="N158" s="10"/>
      <c r="O158" s="10"/>
      <c r="P158" s="10"/>
    </row>
    <row r="159" spans="1:16" ht="12.75" x14ac:dyDescent="0.2">
      <c r="A159" s="2">
        <v>45369</v>
      </c>
      <c r="B159" s="4">
        <v>514</v>
      </c>
      <c r="C159" s="4">
        <v>515.48</v>
      </c>
      <c r="D159" s="4">
        <v>512.44000000000005</v>
      </c>
      <c r="E159" s="4">
        <v>512.86</v>
      </c>
      <c r="F159" s="15">
        <v>88893300</v>
      </c>
      <c r="G159" s="4">
        <f t="shared" si="10"/>
        <v>-0.72368421052633936</v>
      </c>
      <c r="H159" s="15">
        <f t="shared" si="11"/>
        <v>-64330677.631581046</v>
      </c>
      <c r="I159" s="15">
        <f>SUM($H$2:H159)</f>
        <v>1047000062.5634902</v>
      </c>
      <c r="J159" s="15">
        <f t="shared" si="8"/>
        <v>1075676898.0548725</v>
      </c>
      <c r="K159" s="15">
        <f t="shared" si="9"/>
        <v>1064502716.5519601</v>
      </c>
      <c r="L159" s="20">
        <f t="shared" si="7"/>
        <v>11174181.502912402</v>
      </c>
      <c r="M159" s="10"/>
      <c r="N159" s="10"/>
      <c r="O159" s="10"/>
      <c r="P159" s="10"/>
    </row>
    <row r="160" spans="1:16" ht="12.75" x14ac:dyDescent="0.2">
      <c r="A160" s="2">
        <v>45370</v>
      </c>
      <c r="B160" s="4">
        <v>512.15</v>
      </c>
      <c r="C160" s="4">
        <v>516</v>
      </c>
      <c r="D160" s="4">
        <v>511.12</v>
      </c>
      <c r="E160" s="4">
        <v>515.71</v>
      </c>
      <c r="F160" s="15">
        <v>60755300</v>
      </c>
      <c r="G160" s="4">
        <f t="shared" si="10"/>
        <v>0.88114754098362136</v>
      </c>
      <c r="H160" s="15">
        <f t="shared" si="11"/>
        <v>53534383.196722209</v>
      </c>
      <c r="I160" s="15">
        <f>SUM($H$2:H160)</f>
        <v>1100534445.7602124</v>
      </c>
      <c r="J160" s="15">
        <f t="shared" si="8"/>
        <v>1088105671.9075425</v>
      </c>
      <c r="K160" s="15">
        <f t="shared" si="9"/>
        <v>1071053940.0443696</v>
      </c>
      <c r="L160" s="20">
        <f t="shared" ref="L160:L223" si="12">J160-K160</f>
        <v>17051731.863172889</v>
      </c>
      <c r="M160" s="10"/>
      <c r="N160" s="10"/>
      <c r="O160" s="10"/>
      <c r="P160" s="10"/>
    </row>
    <row r="161" spans="1:16" ht="12.75" x14ac:dyDescent="0.2">
      <c r="A161" s="2">
        <v>45371</v>
      </c>
      <c r="B161" s="4">
        <v>515.77</v>
      </c>
      <c r="C161" s="4">
        <v>520.62</v>
      </c>
      <c r="D161" s="4">
        <v>515.08000000000004</v>
      </c>
      <c r="E161" s="4">
        <v>520.48</v>
      </c>
      <c r="F161" s="15">
        <v>69594600</v>
      </c>
      <c r="G161" s="4">
        <f t="shared" si="10"/>
        <v>0.94945848375451725</v>
      </c>
      <c r="H161" s="15">
        <f t="shared" si="11"/>
        <v>66077183.393502124</v>
      </c>
      <c r="I161" s="15">
        <f>SUM($H$2:H161)</f>
        <v>1166611629.1537147</v>
      </c>
      <c r="J161" s="15">
        <f t="shared" ref="J161:J224" si="13">I161*(2/($N$1+1))+J160*(1-(2/($N$1+1)))</f>
        <v>1127358650.5306287</v>
      </c>
      <c r="K161" s="15">
        <f t="shared" ref="K161:K224" si="14">I161*(2/($P$1+1))+K160*(1-(2/($P$1+1)))</f>
        <v>1088428065.3369777</v>
      </c>
      <c r="L161" s="20">
        <f t="shared" si="12"/>
        <v>38930585.193650961</v>
      </c>
      <c r="M161" s="10"/>
      <c r="N161" s="10"/>
      <c r="O161" s="10"/>
      <c r="P161" s="10"/>
    </row>
    <row r="162" spans="1:16" ht="12.75" x14ac:dyDescent="0.2">
      <c r="A162" s="2">
        <v>45372</v>
      </c>
      <c r="B162" s="4">
        <v>523.39</v>
      </c>
      <c r="C162" s="4">
        <v>524.11</v>
      </c>
      <c r="D162" s="4">
        <v>521.91</v>
      </c>
      <c r="E162" s="4">
        <v>522.20000000000005</v>
      </c>
      <c r="F162" s="15">
        <v>60256100</v>
      </c>
      <c r="G162" s="4">
        <f t="shared" si="10"/>
        <v>-0.73636363636357149</v>
      </c>
      <c r="H162" s="15">
        <f t="shared" si="11"/>
        <v>-44370400.909087002</v>
      </c>
      <c r="I162" s="15">
        <f>SUM($H$2:H162)</f>
        <v>1122241228.2446277</v>
      </c>
      <c r="J162" s="15">
        <f t="shared" si="13"/>
        <v>1124799939.3876281</v>
      </c>
      <c r="K162" s="15">
        <f t="shared" si="14"/>
        <v>1094575913.1383686</v>
      </c>
      <c r="L162" s="20">
        <f t="shared" si="12"/>
        <v>30224026.249259472</v>
      </c>
      <c r="M162" s="10"/>
      <c r="N162" s="10"/>
      <c r="O162" s="10"/>
      <c r="P162" s="10"/>
    </row>
    <row r="163" spans="1:16" ht="12.75" x14ac:dyDescent="0.2">
      <c r="A163" s="2">
        <v>45373</v>
      </c>
      <c r="B163" s="4">
        <v>522.11</v>
      </c>
      <c r="C163" s="4">
        <v>522.61</v>
      </c>
      <c r="D163" s="4">
        <v>520.97</v>
      </c>
      <c r="E163" s="4">
        <v>521.21</v>
      </c>
      <c r="F163" s="15">
        <v>79023000</v>
      </c>
      <c r="G163" s="4">
        <f t="shared" si="10"/>
        <v>-0.70731707317071824</v>
      </c>
      <c r="H163" s="15">
        <f t="shared" si="11"/>
        <v>-55894317.073169664</v>
      </c>
      <c r="I163" s="15">
        <f>SUM($H$2:H163)</f>
        <v>1066346911.171458</v>
      </c>
      <c r="J163" s="15">
        <f t="shared" si="13"/>
        <v>1095573425.2795429</v>
      </c>
      <c r="K163" s="15">
        <f t="shared" si="14"/>
        <v>1089443367.3262031</v>
      </c>
      <c r="L163" s="20">
        <f t="shared" si="12"/>
        <v>6130057.9533398151</v>
      </c>
      <c r="M163" s="10"/>
      <c r="N163" s="10"/>
      <c r="O163" s="10"/>
      <c r="P163" s="10"/>
    </row>
    <row r="164" spans="1:16" ht="12.75" x14ac:dyDescent="0.2">
      <c r="A164" s="2">
        <v>45376</v>
      </c>
      <c r="B164" s="4">
        <v>519.79999999999995</v>
      </c>
      <c r="C164" s="4">
        <v>520.95000000000005</v>
      </c>
      <c r="D164" s="4">
        <v>519.61</v>
      </c>
      <c r="E164" s="4">
        <v>519.77</v>
      </c>
      <c r="F164" s="15">
        <v>48512100</v>
      </c>
      <c r="G164" s="4">
        <f t="shared" si="10"/>
        <v>-0.76119402985079943</v>
      </c>
      <c r="H164" s="15">
        <f t="shared" si="11"/>
        <v>-36927120.895524964</v>
      </c>
      <c r="I164" s="15">
        <f>SUM($H$2:H164)</f>
        <v>1029419790.275933</v>
      </c>
      <c r="J164" s="15">
        <f t="shared" si="13"/>
        <v>1062496607.777738</v>
      </c>
      <c r="K164" s="15">
        <f t="shared" si="14"/>
        <v>1078529989.6806993</v>
      </c>
      <c r="L164" s="20">
        <f t="shared" si="12"/>
        <v>-16033381.902961373</v>
      </c>
      <c r="M164" s="10"/>
      <c r="N164" s="10"/>
      <c r="O164" s="10"/>
      <c r="P164" s="10"/>
    </row>
    <row r="165" spans="1:16" ht="12.75" x14ac:dyDescent="0.2">
      <c r="A165" s="2">
        <v>45377</v>
      </c>
      <c r="B165" s="4">
        <v>521.23</v>
      </c>
      <c r="C165" s="4">
        <v>521.58000000000004</v>
      </c>
      <c r="D165" s="4">
        <v>518.4</v>
      </c>
      <c r="E165" s="4">
        <v>518.80999999999995</v>
      </c>
      <c r="F165" s="15">
        <v>65463700</v>
      </c>
      <c r="G165" s="4">
        <f t="shared" si="10"/>
        <v>-0.74213836477989936</v>
      </c>
      <c r="H165" s="15">
        <f t="shared" si="11"/>
        <v>-48583123.270441897</v>
      </c>
      <c r="I165" s="15">
        <f>SUM($H$2:H165)</f>
        <v>980836667.00549114</v>
      </c>
      <c r="J165" s="15">
        <f t="shared" si="13"/>
        <v>1021666637.3916146</v>
      </c>
      <c r="K165" s="15">
        <f t="shared" si="14"/>
        <v>1060767567.376116</v>
      </c>
      <c r="L165" s="20">
        <f t="shared" si="12"/>
        <v>-39100929.984501481</v>
      </c>
      <c r="M165" s="10"/>
      <c r="N165" s="10"/>
      <c r="O165" s="10"/>
      <c r="P165" s="10"/>
    </row>
    <row r="166" spans="1:16" ht="12.75" x14ac:dyDescent="0.2">
      <c r="A166" s="2">
        <v>45378</v>
      </c>
      <c r="B166" s="4">
        <v>521.71</v>
      </c>
      <c r="C166" s="4">
        <v>523.21</v>
      </c>
      <c r="D166" s="4">
        <v>519.49</v>
      </c>
      <c r="E166" s="4">
        <v>523.16999999999996</v>
      </c>
      <c r="F166" s="15">
        <v>82999800</v>
      </c>
      <c r="G166" s="4">
        <f t="shared" si="10"/>
        <v>0.97849462365587259</v>
      </c>
      <c r="H166" s="15">
        <f t="shared" si="11"/>
        <v>81214858.0645127</v>
      </c>
      <c r="I166" s="15">
        <f>SUM($H$2:H166)</f>
        <v>1062051525.0700039</v>
      </c>
      <c r="J166" s="15">
        <f t="shared" si="13"/>
        <v>1041859081.2308092</v>
      </c>
      <c r="K166" s="15">
        <f t="shared" si="14"/>
        <v>1061001014.2295501</v>
      </c>
      <c r="L166" s="20">
        <f t="shared" si="12"/>
        <v>-19141932.998740911</v>
      </c>
      <c r="M166" s="10"/>
      <c r="N166" s="10"/>
      <c r="O166" s="10"/>
      <c r="P166" s="10"/>
    </row>
    <row r="167" spans="1:16" ht="12.75" x14ac:dyDescent="0.2">
      <c r="A167" s="2">
        <v>45379</v>
      </c>
      <c r="B167" s="4">
        <v>523.21</v>
      </c>
      <c r="C167" s="4">
        <v>524.61</v>
      </c>
      <c r="D167" s="4">
        <v>522.78</v>
      </c>
      <c r="E167" s="4">
        <v>523.07000000000005</v>
      </c>
      <c r="F167" s="15">
        <v>96294900</v>
      </c>
      <c r="G167" s="4">
        <f t="shared" si="10"/>
        <v>-0.68306010928954008</v>
      </c>
      <c r="H167" s="15">
        <f t="shared" si="11"/>
        <v>-65775204.918025337</v>
      </c>
      <c r="I167" s="15">
        <f>SUM($H$2:H167)</f>
        <v>996276320.15197849</v>
      </c>
      <c r="J167" s="15">
        <f t="shared" si="13"/>
        <v>1019067700.6913939</v>
      </c>
      <c r="K167" s="15">
        <f t="shared" si="14"/>
        <v>1049232888.033628</v>
      </c>
      <c r="L167" s="20">
        <f t="shared" si="12"/>
        <v>-30165187.342234135</v>
      </c>
      <c r="M167" s="10"/>
      <c r="N167" s="10"/>
      <c r="O167" s="10"/>
      <c r="P167" s="10"/>
    </row>
    <row r="168" spans="1:16" ht="12.75" x14ac:dyDescent="0.2">
      <c r="A168" s="2">
        <v>45383</v>
      </c>
      <c r="B168" s="4">
        <v>523.83000000000004</v>
      </c>
      <c r="C168" s="4">
        <v>524.38</v>
      </c>
      <c r="D168" s="4">
        <v>520.97</v>
      </c>
      <c r="E168" s="4">
        <v>522.16</v>
      </c>
      <c r="F168" s="15">
        <v>62477500</v>
      </c>
      <c r="G168" s="4">
        <f t="shared" si="10"/>
        <v>-0.30205278592378182</v>
      </c>
      <c r="H168" s="15">
        <f t="shared" si="11"/>
        <v>-18871502.932553079</v>
      </c>
      <c r="I168" s="15">
        <f>SUM($H$2:H168)</f>
        <v>977404817.21942544</v>
      </c>
      <c r="J168" s="15">
        <f t="shared" si="13"/>
        <v>998236258.95540965</v>
      </c>
      <c r="K168" s="15">
        <f t="shared" si="14"/>
        <v>1036173238.794682</v>
      </c>
      <c r="L168" s="20">
        <f t="shared" si="12"/>
        <v>-37936979.83927238</v>
      </c>
      <c r="M168" s="10"/>
      <c r="N168" s="10"/>
      <c r="O168" s="10"/>
      <c r="P168" s="10"/>
    </row>
    <row r="169" spans="1:16" ht="12.75" x14ac:dyDescent="0.2">
      <c r="A169" s="2">
        <v>45384</v>
      </c>
      <c r="B169" s="4">
        <v>518.24</v>
      </c>
      <c r="C169" s="4">
        <v>518.98</v>
      </c>
      <c r="D169" s="4">
        <v>516.48</v>
      </c>
      <c r="E169" s="4">
        <v>518.84</v>
      </c>
      <c r="F169" s="15">
        <v>74230300</v>
      </c>
      <c r="G169" s="4">
        <f t="shared" si="10"/>
        <v>0.88800000000001089</v>
      </c>
      <c r="H169" s="15">
        <f t="shared" si="11"/>
        <v>65916506.400000811</v>
      </c>
      <c r="I169" s="15">
        <f>SUM($H$2:H169)</f>
        <v>1043321323.6194263</v>
      </c>
      <c r="J169" s="15">
        <f t="shared" si="13"/>
        <v>1020778791.2874179</v>
      </c>
      <c r="K169" s="15">
        <f t="shared" si="14"/>
        <v>1037472890.5809991</v>
      </c>
      <c r="L169" s="20">
        <f t="shared" si="12"/>
        <v>-16694099.293581247</v>
      </c>
      <c r="M169" s="10"/>
      <c r="N169" s="10"/>
      <c r="O169" s="10"/>
      <c r="P169" s="10"/>
    </row>
    <row r="170" spans="1:16" ht="12.75" x14ac:dyDescent="0.2">
      <c r="A170" s="2">
        <v>45385</v>
      </c>
      <c r="B170" s="4">
        <v>517.72</v>
      </c>
      <c r="C170" s="4">
        <v>520.95000000000005</v>
      </c>
      <c r="D170" s="4">
        <v>517.66999999999996</v>
      </c>
      <c r="E170" s="4">
        <v>519.41</v>
      </c>
      <c r="F170" s="15">
        <v>59155800</v>
      </c>
      <c r="G170" s="4">
        <f t="shared" si="10"/>
        <v>6.0975609756075161E-2</v>
      </c>
      <c r="H170" s="15">
        <f t="shared" si="11"/>
        <v>3607060.9756084308</v>
      </c>
      <c r="I170" s="15">
        <f>SUM($H$2:H170)</f>
        <v>1046928384.5950347</v>
      </c>
      <c r="J170" s="15">
        <f t="shared" si="13"/>
        <v>1033853587.9412262</v>
      </c>
      <c r="K170" s="15">
        <f t="shared" si="14"/>
        <v>1039192071.3108237</v>
      </c>
      <c r="L170" s="20">
        <f t="shared" si="12"/>
        <v>-5338483.369597435</v>
      </c>
      <c r="M170" s="10"/>
      <c r="N170" s="10"/>
      <c r="O170" s="10"/>
      <c r="P170" s="10"/>
    </row>
    <row r="171" spans="1:16" ht="12.75" x14ac:dyDescent="0.2">
      <c r="A171" s="2">
        <v>45386</v>
      </c>
      <c r="B171" s="4">
        <v>523.52</v>
      </c>
      <c r="C171" s="4">
        <v>523.87</v>
      </c>
      <c r="D171" s="4">
        <v>512.76</v>
      </c>
      <c r="E171" s="4">
        <v>513.07000000000005</v>
      </c>
      <c r="F171" s="15">
        <v>96858100</v>
      </c>
      <c r="G171" s="4">
        <f t="shared" si="10"/>
        <v>-0.94419441944193361</v>
      </c>
      <c r="H171" s="15">
        <f t="shared" si="11"/>
        <v>-91452877.497748747</v>
      </c>
      <c r="I171" s="15">
        <f>SUM($H$2:H171)</f>
        <v>955475507.09728599</v>
      </c>
      <c r="J171" s="15">
        <f t="shared" si="13"/>
        <v>994664547.51925611</v>
      </c>
      <c r="K171" s="15">
        <f t="shared" si="14"/>
        <v>1023970877.8174531</v>
      </c>
      <c r="L171" s="20">
        <f t="shared" si="12"/>
        <v>-29306330.298197031</v>
      </c>
      <c r="M171" s="10"/>
      <c r="N171" s="10"/>
      <c r="O171" s="10"/>
      <c r="P171" s="10"/>
    </row>
    <row r="172" spans="1:16" ht="12.75" x14ac:dyDescent="0.2">
      <c r="A172" s="2">
        <v>45387</v>
      </c>
      <c r="B172" s="4">
        <v>514.46</v>
      </c>
      <c r="C172" s="4">
        <v>520.44000000000005</v>
      </c>
      <c r="D172" s="4">
        <v>514.01</v>
      </c>
      <c r="E172" s="4">
        <v>518.42999999999995</v>
      </c>
      <c r="F172" s="15">
        <v>74482100</v>
      </c>
      <c r="G172" s="4">
        <f t="shared" si="10"/>
        <v>0.37480559875580571</v>
      </c>
      <c r="H172" s="15">
        <f t="shared" si="11"/>
        <v>27916308.087089796</v>
      </c>
      <c r="I172" s="15">
        <f>SUM($H$2:H172)</f>
        <v>983391815.18437576</v>
      </c>
      <c r="J172" s="15">
        <f t="shared" si="13"/>
        <v>989028181.35181594</v>
      </c>
      <c r="K172" s="15">
        <f t="shared" si="14"/>
        <v>1016592866.4296209</v>
      </c>
      <c r="L172" s="20">
        <f t="shared" si="12"/>
        <v>-27564685.077804923</v>
      </c>
      <c r="M172" s="10"/>
      <c r="N172" s="10"/>
      <c r="O172" s="10"/>
      <c r="P172" s="10"/>
    </row>
    <row r="173" spans="1:16" ht="12.75" x14ac:dyDescent="0.2">
      <c r="A173" s="2">
        <v>45390</v>
      </c>
      <c r="B173" s="4">
        <v>519.15</v>
      </c>
      <c r="C173" s="4">
        <v>520.17999999999995</v>
      </c>
      <c r="D173" s="4">
        <v>517.89</v>
      </c>
      <c r="E173" s="4">
        <v>518.72</v>
      </c>
      <c r="F173" s="15">
        <v>48401800</v>
      </c>
      <c r="G173" s="4">
        <f t="shared" si="10"/>
        <v>-0.27510917030562959</v>
      </c>
      <c r="H173" s="15">
        <f t="shared" si="11"/>
        <v>-13315779.039299022</v>
      </c>
      <c r="I173" s="15">
        <f>SUM($H$2:H173)</f>
        <v>970076036.14507675</v>
      </c>
      <c r="J173" s="15">
        <f t="shared" si="13"/>
        <v>979552108.74844635</v>
      </c>
      <c r="K173" s="15">
        <f t="shared" si="14"/>
        <v>1008135260.9233401</v>
      </c>
      <c r="L173" s="20">
        <f t="shared" si="12"/>
        <v>-28583152.174893737</v>
      </c>
      <c r="M173" s="10"/>
      <c r="N173" s="10"/>
      <c r="O173" s="10"/>
      <c r="P173" s="10"/>
    </row>
    <row r="174" spans="1:16" ht="12.75" x14ac:dyDescent="0.2">
      <c r="A174" s="2">
        <v>45391</v>
      </c>
      <c r="B174" s="4">
        <v>520.5</v>
      </c>
      <c r="C174" s="4">
        <v>520.75</v>
      </c>
      <c r="D174" s="4">
        <v>514.35</v>
      </c>
      <c r="E174" s="4">
        <v>519.32000000000005</v>
      </c>
      <c r="F174" s="15">
        <v>68124400</v>
      </c>
      <c r="G174" s="4">
        <f t="shared" si="10"/>
        <v>0.55312500000001408</v>
      </c>
      <c r="H174" s="15">
        <f t="shared" si="11"/>
        <v>37681308.750000961</v>
      </c>
      <c r="I174" s="15">
        <f>SUM($H$2:H174)</f>
        <v>1007757344.8950777</v>
      </c>
      <c r="J174" s="15">
        <f t="shared" si="13"/>
        <v>993654726.82176208</v>
      </c>
      <c r="K174" s="15">
        <f t="shared" si="14"/>
        <v>1008066548.9182014</v>
      </c>
      <c r="L174" s="20">
        <f t="shared" si="12"/>
        <v>-14411822.096439362</v>
      </c>
      <c r="M174" s="10"/>
      <c r="N174" s="10"/>
      <c r="O174" s="10"/>
      <c r="P174" s="10"/>
    </row>
    <row r="175" spans="1:16" ht="12.75" x14ac:dyDescent="0.2">
      <c r="A175" s="2">
        <v>45392</v>
      </c>
      <c r="B175" s="4">
        <v>513.48</v>
      </c>
      <c r="C175" s="4">
        <v>516.16</v>
      </c>
      <c r="D175" s="4">
        <v>512.09</v>
      </c>
      <c r="E175" s="4">
        <v>514.12</v>
      </c>
      <c r="F175" s="15">
        <v>82652800</v>
      </c>
      <c r="G175" s="4">
        <f t="shared" si="10"/>
        <v>-2.4570024570002608E-3</v>
      </c>
      <c r="H175" s="15">
        <f t="shared" si="11"/>
        <v>-203078.13267795116</v>
      </c>
      <c r="I175" s="15">
        <f>SUM($H$2:H175)</f>
        <v>1007554266.7623998</v>
      </c>
      <c r="J175" s="15">
        <f t="shared" si="13"/>
        <v>1000604496.7920809</v>
      </c>
      <c r="K175" s="15">
        <f t="shared" si="14"/>
        <v>1007973406.7080556</v>
      </c>
      <c r="L175" s="20">
        <f t="shared" si="12"/>
        <v>-7368909.9159747362</v>
      </c>
      <c r="M175" s="10"/>
      <c r="N175" s="10"/>
      <c r="O175" s="10"/>
      <c r="P175" s="10"/>
    </row>
    <row r="176" spans="1:16" ht="12.75" x14ac:dyDescent="0.2">
      <c r="A176" s="2">
        <v>45393</v>
      </c>
      <c r="B176" s="4">
        <v>515.67999999999995</v>
      </c>
      <c r="C176" s="4">
        <v>519.48</v>
      </c>
      <c r="D176" s="4">
        <v>512.08000000000004</v>
      </c>
      <c r="E176" s="4">
        <v>518</v>
      </c>
      <c r="F176" s="15">
        <v>70099000</v>
      </c>
      <c r="G176" s="4">
        <f t="shared" si="10"/>
        <v>0.59999999999999387</v>
      </c>
      <c r="H176" s="15">
        <f t="shared" si="11"/>
        <v>42059399.999999568</v>
      </c>
      <c r="I176" s="15">
        <f>SUM($H$2:H176)</f>
        <v>1049613666.7623993</v>
      </c>
      <c r="J176" s="15">
        <f t="shared" si="13"/>
        <v>1025109081.77724</v>
      </c>
      <c r="K176" s="15">
        <f t="shared" si="14"/>
        <v>1015544363.0815725</v>
      </c>
      <c r="L176" s="20">
        <f t="shared" si="12"/>
        <v>9564718.6956675053</v>
      </c>
      <c r="M176" s="10"/>
      <c r="N176" s="10"/>
      <c r="O176" s="10"/>
      <c r="P176" s="10"/>
    </row>
    <row r="177" spans="1:16" ht="12.75" x14ac:dyDescent="0.2">
      <c r="A177" s="2">
        <v>45394</v>
      </c>
      <c r="B177" s="4">
        <v>514.37</v>
      </c>
      <c r="C177" s="4">
        <v>515.82000000000005</v>
      </c>
      <c r="D177" s="4">
        <v>509.08</v>
      </c>
      <c r="E177" s="4">
        <v>510.85</v>
      </c>
      <c r="F177" s="15">
        <v>92469100</v>
      </c>
      <c r="G177" s="4">
        <f t="shared" si="10"/>
        <v>-0.47477744807121031</v>
      </c>
      <c r="H177" s="15">
        <f t="shared" si="11"/>
        <v>-43902243.32344155</v>
      </c>
      <c r="I177" s="15">
        <f>SUM($H$2:H177)</f>
        <v>1005711423.4389578</v>
      </c>
      <c r="J177" s="15">
        <f t="shared" si="13"/>
        <v>1015410252.608099</v>
      </c>
      <c r="K177" s="15">
        <f t="shared" si="14"/>
        <v>1013756555.8738244</v>
      </c>
      <c r="L177" s="20">
        <f t="shared" si="12"/>
        <v>1653696.7342746258</v>
      </c>
      <c r="M177" s="10"/>
      <c r="N177" s="10"/>
      <c r="O177" s="10"/>
      <c r="P177" s="10"/>
    </row>
    <row r="178" spans="1:16" ht="12.75" x14ac:dyDescent="0.2">
      <c r="A178" s="2">
        <v>45397</v>
      </c>
      <c r="B178" s="4">
        <v>515.13</v>
      </c>
      <c r="C178" s="4">
        <v>515.29999999999995</v>
      </c>
      <c r="D178" s="4">
        <v>503.58</v>
      </c>
      <c r="E178" s="4">
        <v>504.45</v>
      </c>
      <c r="F178" s="15">
        <v>92101400</v>
      </c>
      <c r="G178" s="4">
        <f t="shared" si="10"/>
        <v>-0.8515358361774733</v>
      </c>
      <c r="H178" s="15">
        <f t="shared" si="11"/>
        <v>-78427642.662115946</v>
      </c>
      <c r="I178" s="15">
        <f>SUM($H$2:H178)</f>
        <v>927283780.77684188</v>
      </c>
      <c r="J178" s="15">
        <f t="shared" si="13"/>
        <v>971347016.69247043</v>
      </c>
      <c r="K178" s="15">
        <f t="shared" si="14"/>
        <v>998034233.12891841</v>
      </c>
      <c r="L178" s="20">
        <f t="shared" si="12"/>
        <v>-26687216.436447978</v>
      </c>
      <c r="M178" s="10"/>
      <c r="N178" s="10"/>
      <c r="O178" s="10"/>
      <c r="P178" s="10"/>
    </row>
    <row r="179" spans="1:16" ht="12.75" x14ac:dyDescent="0.2">
      <c r="A179" s="2">
        <v>45398</v>
      </c>
      <c r="B179" s="4">
        <v>504.94</v>
      </c>
      <c r="C179" s="4">
        <v>506.5</v>
      </c>
      <c r="D179" s="4">
        <v>502.21</v>
      </c>
      <c r="E179" s="4">
        <v>503.53</v>
      </c>
      <c r="F179" s="15">
        <v>73484000</v>
      </c>
      <c r="G179" s="4">
        <f t="shared" si="10"/>
        <v>-0.38461538461539074</v>
      </c>
      <c r="H179" s="15">
        <f t="shared" si="11"/>
        <v>-28263076.923077375</v>
      </c>
      <c r="I179" s="15">
        <f>SUM($H$2:H179)</f>
        <v>899020703.85376453</v>
      </c>
      <c r="J179" s="15">
        <f t="shared" si="13"/>
        <v>935183860.27311754</v>
      </c>
      <c r="K179" s="15">
        <f t="shared" si="14"/>
        <v>980031773.26070857</v>
      </c>
      <c r="L179" s="20">
        <f t="shared" si="12"/>
        <v>-44847912.987591028</v>
      </c>
      <c r="M179" s="10"/>
      <c r="N179" s="10"/>
      <c r="O179" s="10"/>
      <c r="P179" s="10"/>
    </row>
    <row r="180" spans="1:16" ht="12.75" x14ac:dyDescent="0.2">
      <c r="A180" s="2">
        <v>45399</v>
      </c>
      <c r="B180" s="4">
        <v>506.05</v>
      </c>
      <c r="C180" s="4">
        <v>506.22</v>
      </c>
      <c r="D180" s="4">
        <v>499.12</v>
      </c>
      <c r="E180" s="4">
        <v>500.55</v>
      </c>
      <c r="F180" s="15">
        <v>75910300</v>
      </c>
      <c r="G180" s="4">
        <f t="shared" si="10"/>
        <v>-0.59718309859154861</v>
      </c>
      <c r="H180" s="15">
        <f t="shared" si="11"/>
        <v>-45332348.169014029</v>
      </c>
      <c r="I180" s="15">
        <f>SUM($H$2:H180)</f>
        <v>853688355.68475056</v>
      </c>
      <c r="J180" s="15">
        <f t="shared" si="13"/>
        <v>894436107.97893405</v>
      </c>
      <c r="K180" s="15">
        <f t="shared" si="14"/>
        <v>957060242.79235256</v>
      </c>
      <c r="L180" s="20">
        <f t="shared" si="12"/>
        <v>-62624134.813418508</v>
      </c>
      <c r="M180" s="10"/>
      <c r="N180" s="10"/>
      <c r="O180" s="10"/>
      <c r="P180" s="10"/>
    </row>
    <row r="181" spans="1:16" ht="12.75" x14ac:dyDescent="0.2">
      <c r="A181" s="2">
        <v>45400</v>
      </c>
      <c r="B181" s="4">
        <v>501.98</v>
      </c>
      <c r="C181" s="4">
        <v>504.13</v>
      </c>
      <c r="D181" s="4">
        <v>498.56</v>
      </c>
      <c r="E181" s="4">
        <v>499.52</v>
      </c>
      <c r="F181" s="15">
        <v>74548100</v>
      </c>
      <c r="G181" s="4">
        <f t="shared" si="10"/>
        <v>-0.65529622980252034</v>
      </c>
      <c r="H181" s="15">
        <f t="shared" si="11"/>
        <v>-48851088.86894127</v>
      </c>
      <c r="I181" s="15">
        <f>SUM($H$2:H181)</f>
        <v>804837266.81580925</v>
      </c>
      <c r="J181" s="15">
        <f t="shared" si="13"/>
        <v>849636687.39737165</v>
      </c>
      <c r="K181" s="15">
        <f t="shared" si="14"/>
        <v>929383338.06934476</v>
      </c>
      <c r="L181" s="20">
        <f t="shared" si="12"/>
        <v>-79746650.671973109</v>
      </c>
      <c r="M181" s="10"/>
      <c r="N181" s="10"/>
      <c r="O181" s="10"/>
      <c r="P181" s="10"/>
    </row>
    <row r="182" spans="1:16" ht="12.75" x14ac:dyDescent="0.2">
      <c r="A182" s="2">
        <v>45401</v>
      </c>
      <c r="B182" s="4">
        <v>499.44</v>
      </c>
      <c r="C182" s="4">
        <v>500.46</v>
      </c>
      <c r="D182" s="4">
        <v>493.86</v>
      </c>
      <c r="E182" s="4">
        <v>495.16</v>
      </c>
      <c r="F182" s="15">
        <v>102129100</v>
      </c>
      <c r="G182" s="4">
        <f t="shared" si="10"/>
        <v>-0.60606060606060053</v>
      </c>
      <c r="H182" s="15">
        <f t="shared" si="11"/>
        <v>-61896424.242423676</v>
      </c>
      <c r="I182" s="15">
        <f>SUM($H$2:H182)</f>
        <v>742940842.5733856</v>
      </c>
      <c r="J182" s="15">
        <f t="shared" si="13"/>
        <v>796288764.98537862</v>
      </c>
      <c r="K182" s="15">
        <f t="shared" si="14"/>
        <v>895484702.52462482</v>
      </c>
      <c r="L182" s="20">
        <f t="shared" si="12"/>
        <v>-99195937.539246202</v>
      </c>
      <c r="M182" s="10"/>
      <c r="N182" s="10"/>
      <c r="O182" s="10"/>
      <c r="P182" s="10"/>
    </row>
    <row r="183" spans="1:16" ht="15.75" customHeight="1" x14ac:dyDescent="0.2">
      <c r="A183" s="3">
        <v>45404</v>
      </c>
      <c r="B183" s="1">
        <v>497.83</v>
      </c>
      <c r="C183" s="1">
        <v>502.38</v>
      </c>
      <c r="D183" s="1">
        <v>495.43</v>
      </c>
      <c r="E183" s="1">
        <v>499.72</v>
      </c>
      <c r="F183" s="16">
        <v>67961000</v>
      </c>
      <c r="G183" s="4">
        <f t="shared" si="10"/>
        <v>0.23453237410072733</v>
      </c>
      <c r="H183" s="15">
        <f t="shared" si="11"/>
        <v>15939054.676259531</v>
      </c>
      <c r="I183" s="15">
        <f>SUM($H$2:H183)</f>
        <v>758879897.24964511</v>
      </c>
      <c r="J183" s="15">
        <f t="shared" si="13"/>
        <v>777584331.11751187</v>
      </c>
      <c r="K183" s="15">
        <f t="shared" si="14"/>
        <v>870647465.2019012</v>
      </c>
      <c r="L183" s="20">
        <f t="shared" si="12"/>
        <v>-93063134.084389329</v>
      </c>
      <c r="M183" s="10"/>
      <c r="N183" s="10"/>
      <c r="O183" s="10"/>
      <c r="P183" s="10"/>
    </row>
    <row r="184" spans="1:16" ht="15.75" customHeight="1" x14ac:dyDescent="0.2">
      <c r="A184" s="3">
        <v>45405</v>
      </c>
      <c r="B184" s="1">
        <v>501.78</v>
      </c>
      <c r="C184" s="1">
        <v>506.09</v>
      </c>
      <c r="D184" s="1">
        <v>499.53</v>
      </c>
      <c r="E184" s="1">
        <v>505.65</v>
      </c>
      <c r="F184" s="16">
        <v>64633600</v>
      </c>
      <c r="G184" s="4">
        <f t="shared" si="10"/>
        <v>0.86585365853658613</v>
      </c>
      <c r="H184" s="15">
        <f t="shared" si="11"/>
        <v>55963239.024390295</v>
      </c>
      <c r="I184" s="15">
        <f>SUM($H$2:H184)</f>
        <v>814843136.27403545</v>
      </c>
      <c r="J184" s="15">
        <f t="shared" si="13"/>
        <v>796213733.6957736</v>
      </c>
      <c r="K184" s="15">
        <f t="shared" si="14"/>
        <v>860501223.57865286</v>
      </c>
      <c r="L184" s="20">
        <f t="shared" si="12"/>
        <v>-64287489.882879257</v>
      </c>
      <c r="M184" s="10"/>
      <c r="N184" s="10"/>
      <c r="O184" s="10"/>
      <c r="P184" s="10"/>
    </row>
    <row r="185" spans="1:16" ht="15.75" customHeight="1" x14ac:dyDescent="0.2">
      <c r="A185" s="3">
        <v>45406</v>
      </c>
      <c r="B185" s="1">
        <v>506.56</v>
      </c>
      <c r="C185" s="1">
        <v>507.37</v>
      </c>
      <c r="D185" s="1">
        <v>503.13</v>
      </c>
      <c r="E185" s="1">
        <v>505.41</v>
      </c>
      <c r="F185" s="16">
        <v>55928100</v>
      </c>
      <c r="G185" s="4">
        <f t="shared" si="10"/>
        <v>7.5471698113219188E-2</v>
      </c>
      <c r="H185" s="15">
        <f t="shared" si="11"/>
        <v>4220988.6792459339</v>
      </c>
      <c r="I185" s="15">
        <f>SUM($H$2:H185)</f>
        <v>819064124.9532814</v>
      </c>
      <c r="J185" s="15">
        <f t="shared" si="13"/>
        <v>807638929.3245275</v>
      </c>
      <c r="K185" s="15">
        <f t="shared" si="14"/>
        <v>852967205.64676714</v>
      </c>
      <c r="L185" s="20">
        <f t="shared" si="12"/>
        <v>-45328276.322239637</v>
      </c>
      <c r="M185" s="10"/>
      <c r="N185" s="10"/>
      <c r="O185" s="10"/>
      <c r="P185" s="10"/>
    </row>
    <row r="186" spans="1:16" ht="15.75" customHeight="1" x14ac:dyDescent="0.2">
      <c r="A186" s="3">
        <v>45407</v>
      </c>
      <c r="B186" s="1">
        <v>499.18</v>
      </c>
      <c r="C186" s="1">
        <v>504.27</v>
      </c>
      <c r="D186" s="1">
        <v>497.49</v>
      </c>
      <c r="E186" s="1">
        <v>503.49</v>
      </c>
      <c r="F186" s="16">
        <v>69122400</v>
      </c>
      <c r="G186" s="4">
        <f t="shared" si="10"/>
        <v>0.76991150442478584</v>
      </c>
      <c r="H186" s="15">
        <f t="shared" si="11"/>
        <v>53218130.973451816</v>
      </c>
      <c r="I186" s="15">
        <f>SUM($H$2:H186)</f>
        <v>872282255.92673326</v>
      </c>
      <c r="J186" s="15">
        <f t="shared" si="13"/>
        <v>839960592.62563038</v>
      </c>
      <c r="K186" s="15">
        <f t="shared" si="14"/>
        <v>856479032.97039723</v>
      </c>
      <c r="L186" s="20">
        <f t="shared" si="12"/>
        <v>-16518440.344766855</v>
      </c>
      <c r="M186" s="10"/>
      <c r="N186" s="10"/>
      <c r="O186" s="10"/>
      <c r="P186" s="10"/>
    </row>
    <row r="187" spans="1:16" ht="15.75" customHeight="1" x14ac:dyDescent="0.2">
      <c r="A187" s="3">
        <v>45408</v>
      </c>
      <c r="B187" s="1">
        <v>506.35</v>
      </c>
      <c r="C187" s="1">
        <v>509.88</v>
      </c>
      <c r="D187" s="1">
        <v>505.7</v>
      </c>
      <c r="E187" s="1">
        <v>508.26</v>
      </c>
      <c r="F187" s="16">
        <v>64306100</v>
      </c>
      <c r="G187" s="4">
        <f t="shared" si="10"/>
        <v>0.22488038277511871</v>
      </c>
      <c r="H187" s="15">
        <f t="shared" si="11"/>
        <v>14461180.382775061</v>
      </c>
      <c r="I187" s="15">
        <f>SUM($H$2:H187)</f>
        <v>886743436.30950832</v>
      </c>
      <c r="J187" s="15">
        <f t="shared" si="13"/>
        <v>863352014.46756935</v>
      </c>
      <c r="K187" s="15">
        <f t="shared" si="14"/>
        <v>861981651.75932646</v>
      </c>
      <c r="L187" s="20">
        <f t="shared" si="12"/>
        <v>1370362.7082428932</v>
      </c>
      <c r="M187" s="10"/>
      <c r="N187" s="10"/>
      <c r="O187" s="10"/>
      <c r="P187" s="10"/>
    </row>
    <row r="188" spans="1:16" ht="15.75" customHeight="1" x14ac:dyDescent="0.2">
      <c r="A188" s="3">
        <v>45411</v>
      </c>
      <c r="B188" s="1">
        <v>510.09</v>
      </c>
      <c r="C188" s="1">
        <v>510.75</v>
      </c>
      <c r="D188" s="1">
        <v>507.25</v>
      </c>
      <c r="E188" s="1">
        <v>510.06</v>
      </c>
      <c r="F188" s="16">
        <v>46415400</v>
      </c>
      <c r="G188" s="4">
        <f t="shared" si="10"/>
        <v>0.60571428571428698</v>
      </c>
      <c r="H188" s="15">
        <f t="shared" si="11"/>
        <v>28114470.857142918</v>
      </c>
      <c r="I188" s="15">
        <f>SUM($H$2:H188)</f>
        <v>914857907.16665125</v>
      </c>
      <c r="J188" s="15">
        <f t="shared" si="13"/>
        <v>889104960.8171103</v>
      </c>
      <c r="K188" s="15">
        <f t="shared" si="14"/>
        <v>871595516.37883997</v>
      </c>
      <c r="L188" s="20">
        <f t="shared" si="12"/>
        <v>17509444.43827033</v>
      </c>
      <c r="M188" s="10"/>
      <c r="N188" s="10"/>
      <c r="O188" s="10"/>
      <c r="P188" s="10"/>
    </row>
    <row r="189" spans="1:16" ht="15.75" customHeight="1" x14ac:dyDescent="0.2">
      <c r="A189" s="3">
        <v>45412</v>
      </c>
      <c r="B189" s="1">
        <v>508.56</v>
      </c>
      <c r="C189" s="1">
        <v>509.56</v>
      </c>
      <c r="D189" s="1">
        <v>501.98</v>
      </c>
      <c r="E189" s="1">
        <v>501.98</v>
      </c>
      <c r="F189" s="16">
        <v>77483600</v>
      </c>
      <c r="G189" s="4">
        <f t="shared" si="10"/>
        <v>-1</v>
      </c>
      <c r="H189" s="15">
        <f t="shared" si="11"/>
        <v>-77483600</v>
      </c>
      <c r="I189" s="15">
        <f>SUM($H$2:H189)</f>
        <v>837374307.16665125</v>
      </c>
      <c r="J189" s="15">
        <f t="shared" si="13"/>
        <v>863239633.99188077</v>
      </c>
      <c r="K189" s="15">
        <f t="shared" si="14"/>
        <v>865373478.34026015</v>
      </c>
      <c r="L189" s="20">
        <f t="shared" si="12"/>
        <v>-2133844.3483793736</v>
      </c>
      <c r="M189" s="10"/>
      <c r="N189" s="10"/>
      <c r="O189" s="10"/>
      <c r="P189" s="10"/>
    </row>
    <row r="190" spans="1:16" ht="15.75" customHeight="1" x14ac:dyDescent="0.2">
      <c r="A190" s="3">
        <v>45413</v>
      </c>
      <c r="B190" s="1">
        <v>501.38</v>
      </c>
      <c r="C190" s="1">
        <v>508.19</v>
      </c>
      <c r="D190" s="1">
        <v>499.87</v>
      </c>
      <c r="E190" s="1">
        <v>500.35</v>
      </c>
      <c r="F190" s="16">
        <v>80242800</v>
      </c>
      <c r="G190" s="4">
        <f t="shared" si="10"/>
        <v>-0.88461538461538014</v>
      </c>
      <c r="H190" s="15">
        <f t="shared" si="11"/>
        <v>-70984015.384615019</v>
      </c>
      <c r="I190" s="15">
        <f>SUM($H$2:H190)</f>
        <v>766390291.78203619</v>
      </c>
      <c r="J190" s="15">
        <f t="shared" si="13"/>
        <v>814814962.88695848</v>
      </c>
      <c r="K190" s="15">
        <f t="shared" si="14"/>
        <v>847376535.32967389</v>
      </c>
      <c r="L190" s="20">
        <f t="shared" si="12"/>
        <v>-32561572.442715406</v>
      </c>
      <c r="M190" s="10"/>
      <c r="N190" s="10"/>
      <c r="O190" s="10"/>
      <c r="P190" s="10"/>
    </row>
    <row r="191" spans="1:16" ht="15.75" customHeight="1" x14ac:dyDescent="0.2">
      <c r="A191" s="3">
        <v>45414</v>
      </c>
      <c r="B191" s="1">
        <v>504.15</v>
      </c>
      <c r="C191" s="1">
        <v>505.89</v>
      </c>
      <c r="D191" s="1">
        <v>499.55</v>
      </c>
      <c r="E191" s="1">
        <v>505.03</v>
      </c>
      <c r="F191" s="16">
        <v>62550200</v>
      </c>
      <c r="G191" s="4">
        <f t="shared" si="10"/>
        <v>0.72870662460567281</v>
      </c>
      <c r="H191" s="15">
        <f t="shared" si="11"/>
        <v>45580745.110409759</v>
      </c>
      <c r="I191" s="15">
        <f>SUM($H$2:H191)</f>
        <v>811971036.89244592</v>
      </c>
      <c r="J191" s="15">
        <f t="shared" si="13"/>
        <v>813392999.8897022</v>
      </c>
      <c r="K191" s="15">
        <f t="shared" si="14"/>
        <v>840939171.97745061</v>
      </c>
      <c r="L191" s="20">
        <f t="shared" si="12"/>
        <v>-27546172.087748408</v>
      </c>
      <c r="M191" s="10"/>
      <c r="N191" s="10"/>
      <c r="O191" s="10"/>
      <c r="P191" s="10"/>
    </row>
    <row r="192" spans="1:16" ht="15.75" customHeight="1" x14ac:dyDescent="0.2">
      <c r="A192" s="3">
        <v>45415</v>
      </c>
      <c r="B192" s="1">
        <v>511.16</v>
      </c>
      <c r="C192" s="1">
        <v>512.54999999999995</v>
      </c>
      <c r="D192" s="1">
        <v>508.56</v>
      </c>
      <c r="E192" s="1">
        <v>511.29</v>
      </c>
      <c r="F192" s="16">
        <v>72756700</v>
      </c>
      <c r="G192" s="4">
        <f t="shared" si="10"/>
        <v>0.36842105263160446</v>
      </c>
      <c r="H192" s="15">
        <f t="shared" si="11"/>
        <v>26805100.000001855</v>
      </c>
      <c r="I192" s="15">
        <f>SUM($H$2:H192)</f>
        <v>838776136.89244783</v>
      </c>
      <c r="J192" s="15">
        <f t="shared" si="13"/>
        <v>826084568.39107502</v>
      </c>
      <c r="K192" s="15">
        <f t="shared" si="14"/>
        <v>840545892.87108648</v>
      </c>
      <c r="L192" s="20">
        <f t="shared" si="12"/>
        <v>-14461324.480011463</v>
      </c>
      <c r="M192" s="10"/>
      <c r="N192" s="10"/>
      <c r="O192" s="10"/>
      <c r="P192" s="10"/>
    </row>
    <row r="193" spans="1:16" ht="15.75" customHeight="1" x14ac:dyDescent="0.2">
      <c r="A193" s="3">
        <v>45418</v>
      </c>
      <c r="B193" s="1">
        <v>513.75</v>
      </c>
      <c r="C193" s="1">
        <v>516.61</v>
      </c>
      <c r="D193" s="1">
        <v>513.29999999999995</v>
      </c>
      <c r="E193" s="1">
        <v>516.57000000000005</v>
      </c>
      <c r="F193" s="16">
        <v>47264700</v>
      </c>
      <c r="G193" s="4">
        <f t="shared" si="10"/>
        <v>0.97583081570999219</v>
      </c>
      <c r="H193" s="15">
        <f t="shared" si="11"/>
        <v>46122350.755288064</v>
      </c>
      <c r="I193" s="15">
        <f>SUM($H$2:H193)</f>
        <v>884898487.64773583</v>
      </c>
      <c r="J193" s="15">
        <f t="shared" si="13"/>
        <v>855491528.01940536</v>
      </c>
      <c r="K193" s="15">
        <f t="shared" si="14"/>
        <v>848610001.01229548</v>
      </c>
      <c r="L193" s="20">
        <f t="shared" si="12"/>
        <v>6881527.0071098804</v>
      </c>
      <c r="M193" s="10"/>
      <c r="N193" s="10"/>
      <c r="O193" s="10"/>
      <c r="P193" s="10"/>
    </row>
    <row r="194" spans="1:16" ht="15.75" customHeight="1" x14ac:dyDescent="0.2">
      <c r="A194" s="3">
        <v>45419</v>
      </c>
      <c r="B194" s="1">
        <v>517.55999999999995</v>
      </c>
      <c r="C194" s="1">
        <v>518.57000000000005</v>
      </c>
      <c r="D194" s="1">
        <v>516.45000000000005</v>
      </c>
      <c r="E194" s="1">
        <v>517.14</v>
      </c>
      <c r="F194" s="16">
        <v>52561300</v>
      </c>
      <c r="G194" s="4">
        <f t="shared" si="10"/>
        <v>-0.34905660377364206</v>
      </c>
      <c r="H194" s="15">
        <f t="shared" si="11"/>
        <v>-18346868.867927533</v>
      </c>
      <c r="I194" s="15">
        <f>SUM($H$2:H194)</f>
        <v>866551618.77980828</v>
      </c>
      <c r="J194" s="15">
        <f t="shared" si="13"/>
        <v>861021573.39960682</v>
      </c>
      <c r="K194" s="15">
        <f t="shared" si="14"/>
        <v>851872113.33366144</v>
      </c>
      <c r="L194" s="20">
        <f t="shared" si="12"/>
        <v>9149460.0659453869</v>
      </c>
      <c r="M194" s="10"/>
      <c r="N194" s="10"/>
      <c r="O194" s="10"/>
      <c r="P194" s="10"/>
    </row>
    <row r="195" spans="1:16" ht="15.75" customHeight="1" x14ac:dyDescent="0.2">
      <c r="A195" s="3">
        <v>45420</v>
      </c>
      <c r="B195" s="1">
        <v>515.26</v>
      </c>
      <c r="C195" s="1">
        <v>517.74</v>
      </c>
      <c r="D195" s="1">
        <v>515.14</v>
      </c>
      <c r="E195" s="1">
        <v>517.19000000000005</v>
      </c>
      <c r="F195" s="16">
        <v>42047200</v>
      </c>
      <c r="G195" s="4">
        <f t="shared" ref="G195:G253" si="15">IF((E195-D195)=(C195-E195),0,((E195-D195)-(C195-E195))/(C195-D195))</f>
        <v>0.57692307692311562</v>
      </c>
      <c r="H195" s="15">
        <f t="shared" ref="H195:H253" si="16">G195*F195</f>
        <v>24258000.000001628</v>
      </c>
      <c r="I195" s="15">
        <f>SUM($H$2:H195)</f>
        <v>890809618.77980995</v>
      </c>
      <c r="J195" s="15">
        <f t="shared" si="13"/>
        <v>875915596.08970833</v>
      </c>
      <c r="K195" s="15">
        <f t="shared" si="14"/>
        <v>858951659.77841568</v>
      </c>
      <c r="L195" s="20">
        <f t="shared" si="12"/>
        <v>16963936.311292648</v>
      </c>
      <c r="M195" s="10"/>
      <c r="N195" s="10"/>
      <c r="O195" s="10"/>
      <c r="P195" s="10"/>
    </row>
    <row r="196" spans="1:16" ht="15.75" customHeight="1" x14ac:dyDescent="0.2">
      <c r="A196" s="3">
        <v>45421</v>
      </c>
      <c r="B196" s="1">
        <v>517.38</v>
      </c>
      <c r="C196" s="1">
        <v>520.21</v>
      </c>
      <c r="D196" s="1">
        <v>516.71</v>
      </c>
      <c r="E196" s="1">
        <v>520.16999999999996</v>
      </c>
      <c r="F196" s="16">
        <v>43643700</v>
      </c>
      <c r="G196" s="4">
        <f t="shared" si="15"/>
        <v>0.97714285714281301</v>
      </c>
      <c r="H196" s="15">
        <f t="shared" si="16"/>
        <v>42646129.714283787</v>
      </c>
      <c r="I196" s="15">
        <f>SUM($H$2:H196)</f>
        <v>933455748.49409378</v>
      </c>
      <c r="J196" s="15">
        <f t="shared" si="13"/>
        <v>904685672.29190111</v>
      </c>
      <c r="K196" s="15">
        <f t="shared" si="14"/>
        <v>872497857.72672081</v>
      </c>
      <c r="L196" s="20">
        <f t="shared" si="12"/>
        <v>32187814.565180302</v>
      </c>
      <c r="M196" s="10"/>
      <c r="N196" s="10"/>
      <c r="O196" s="10"/>
      <c r="P196" s="10"/>
    </row>
    <row r="197" spans="1:16" ht="15.75" customHeight="1" x14ac:dyDescent="0.2">
      <c r="A197" s="3">
        <v>45422</v>
      </c>
      <c r="B197" s="1">
        <v>521.80999999999995</v>
      </c>
      <c r="C197" s="1">
        <v>522.64</v>
      </c>
      <c r="D197" s="1">
        <v>519.59</v>
      </c>
      <c r="E197" s="1">
        <v>520.84</v>
      </c>
      <c r="F197" s="16">
        <v>52233200</v>
      </c>
      <c r="G197" s="4">
        <f t="shared" si="15"/>
        <v>-0.18032786885244678</v>
      </c>
      <c r="H197" s="15">
        <f t="shared" si="16"/>
        <v>-9419101.6393436231</v>
      </c>
      <c r="I197" s="15">
        <f>SUM($H$2:H197)</f>
        <v>924036646.85475016</v>
      </c>
      <c r="J197" s="15">
        <f t="shared" si="13"/>
        <v>914361159.57332563</v>
      </c>
      <c r="K197" s="15">
        <f t="shared" si="14"/>
        <v>881868546.6590898</v>
      </c>
      <c r="L197" s="20">
        <f t="shared" si="12"/>
        <v>32492612.91423583</v>
      </c>
      <c r="M197" s="10"/>
      <c r="N197" s="10"/>
      <c r="O197" s="10"/>
      <c r="P197" s="10"/>
    </row>
    <row r="198" spans="1:16" ht="15.75" customHeight="1" x14ac:dyDescent="0.2">
      <c r="A198" s="3">
        <v>45425</v>
      </c>
      <c r="B198" s="1">
        <v>522.55999999999995</v>
      </c>
      <c r="C198" s="1">
        <v>522.66999999999996</v>
      </c>
      <c r="D198" s="1">
        <v>519.74</v>
      </c>
      <c r="E198" s="1">
        <v>520.91</v>
      </c>
      <c r="F198" s="16">
        <v>36716400</v>
      </c>
      <c r="G198" s="4">
        <f t="shared" si="15"/>
        <v>-0.20136518771332487</v>
      </c>
      <c r="H198" s="15">
        <f t="shared" si="16"/>
        <v>-7393404.778157521</v>
      </c>
      <c r="I198" s="15">
        <f>SUM($H$2:H198)</f>
        <v>916643242.07659268</v>
      </c>
      <c r="J198" s="15">
        <f t="shared" si="13"/>
        <v>915502200.82495916</v>
      </c>
      <c r="K198" s="15">
        <f t="shared" si="14"/>
        <v>888191218.55318117</v>
      </c>
      <c r="L198" s="20">
        <f t="shared" si="12"/>
        <v>27310982.271777987</v>
      </c>
      <c r="M198" s="10"/>
      <c r="N198" s="10"/>
      <c r="O198" s="10"/>
      <c r="P198" s="10"/>
    </row>
    <row r="199" spans="1:16" ht="15.75" customHeight="1" x14ac:dyDescent="0.2">
      <c r="A199" s="3">
        <v>45426</v>
      </c>
      <c r="B199" s="1">
        <v>521.11</v>
      </c>
      <c r="C199" s="1">
        <v>523.83000000000004</v>
      </c>
      <c r="D199" s="1">
        <v>520.55999999999995</v>
      </c>
      <c r="E199" s="1">
        <v>523.29999999999995</v>
      </c>
      <c r="F199" s="16">
        <v>57535900</v>
      </c>
      <c r="G199" s="4">
        <f t="shared" si="15"/>
        <v>0.67584097859322878</v>
      </c>
      <c r="H199" s="15">
        <f t="shared" si="16"/>
        <v>38885118.960242152</v>
      </c>
      <c r="I199" s="15">
        <f>SUM($H$2:H199)</f>
        <v>955528361.03683484</v>
      </c>
      <c r="J199" s="15">
        <f t="shared" si="13"/>
        <v>935515280.930897</v>
      </c>
      <c r="K199" s="15">
        <f t="shared" si="14"/>
        <v>900434335.36839092</v>
      </c>
      <c r="L199" s="20">
        <f t="shared" si="12"/>
        <v>35080945.56250608</v>
      </c>
      <c r="M199" s="10"/>
      <c r="N199" s="10"/>
      <c r="O199" s="10"/>
      <c r="P199" s="10"/>
    </row>
    <row r="200" spans="1:16" ht="15.75" customHeight="1" x14ac:dyDescent="0.2">
      <c r="A200" s="3">
        <v>45427</v>
      </c>
      <c r="B200" s="1">
        <v>525.83000000000004</v>
      </c>
      <c r="C200" s="1">
        <v>530.08000000000004</v>
      </c>
      <c r="D200" s="1">
        <v>525.17999999999995</v>
      </c>
      <c r="E200" s="1">
        <v>529.78</v>
      </c>
      <c r="F200" s="16">
        <v>59504900</v>
      </c>
      <c r="G200" s="4">
        <f t="shared" si="15"/>
        <v>0.87755102040813771</v>
      </c>
      <c r="H200" s="15">
        <f t="shared" si="16"/>
        <v>52218585.714284196</v>
      </c>
      <c r="I200" s="15">
        <f>SUM($H$2:H200)</f>
        <v>1007746946.751119</v>
      </c>
      <c r="J200" s="15">
        <f t="shared" si="13"/>
        <v>971631113.84100795</v>
      </c>
      <c r="K200" s="15">
        <f t="shared" si="14"/>
        <v>919945719.25615954</v>
      </c>
      <c r="L200" s="20">
        <f t="shared" si="12"/>
        <v>51685394.584848404</v>
      </c>
      <c r="M200" s="10"/>
      <c r="N200" s="10"/>
      <c r="O200" s="10"/>
      <c r="P200" s="10"/>
    </row>
    <row r="201" spans="1:16" ht="15.75" customHeight="1" x14ac:dyDescent="0.2">
      <c r="A201" s="3">
        <v>45428</v>
      </c>
      <c r="B201" s="1">
        <v>529.88</v>
      </c>
      <c r="C201" s="1">
        <v>531.52</v>
      </c>
      <c r="D201" s="1">
        <v>528.54</v>
      </c>
      <c r="E201" s="1">
        <v>528.69000000000005</v>
      </c>
      <c r="F201" s="16">
        <v>50244800</v>
      </c>
      <c r="G201" s="4">
        <f t="shared" si="15"/>
        <v>-0.89932885906034221</v>
      </c>
      <c r="H201" s="15">
        <f t="shared" si="16"/>
        <v>-45186598.657715082</v>
      </c>
      <c r="I201" s="15">
        <f>SUM($H$2:H201)</f>
        <v>962560348.09340394</v>
      </c>
      <c r="J201" s="15">
        <f t="shared" si="13"/>
        <v>967095730.967206</v>
      </c>
      <c r="K201" s="15">
        <f t="shared" si="14"/>
        <v>927693833.590204</v>
      </c>
      <c r="L201" s="20">
        <f t="shared" si="12"/>
        <v>39401897.377002001</v>
      </c>
      <c r="M201" s="10"/>
      <c r="N201" s="10"/>
      <c r="O201" s="10"/>
      <c r="P201" s="10"/>
    </row>
    <row r="202" spans="1:16" ht="15.75" customHeight="1" x14ac:dyDescent="0.2">
      <c r="A202" s="3">
        <v>45429</v>
      </c>
      <c r="B202" s="1">
        <v>528.80999999999995</v>
      </c>
      <c r="C202" s="1">
        <v>529.52</v>
      </c>
      <c r="D202" s="1">
        <v>527.32000000000005</v>
      </c>
      <c r="E202" s="1">
        <v>529.45000000000005</v>
      </c>
      <c r="F202" s="16">
        <v>59187600</v>
      </c>
      <c r="G202" s="4">
        <f t="shared" si="15"/>
        <v>0.93636363636369224</v>
      </c>
      <c r="H202" s="15">
        <f t="shared" si="16"/>
        <v>55421116.363639668</v>
      </c>
      <c r="I202" s="15">
        <f>SUM($H$2:H202)</f>
        <v>1017981464.4570436</v>
      </c>
      <c r="J202" s="15">
        <f t="shared" si="13"/>
        <v>992538597.71212482</v>
      </c>
      <c r="K202" s="15">
        <f t="shared" si="14"/>
        <v>944109766.47508395</v>
      </c>
      <c r="L202" s="20">
        <f t="shared" si="12"/>
        <v>48428831.237040877</v>
      </c>
      <c r="M202" s="10"/>
      <c r="N202" s="10"/>
      <c r="O202" s="10"/>
      <c r="P202" s="10"/>
    </row>
    <row r="203" spans="1:16" ht="15.75" customHeight="1" x14ac:dyDescent="0.2">
      <c r="A203" s="3">
        <v>45432</v>
      </c>
      <c r="B203" s="1">
        <v>529.57000000000005</v>
      </c>
      <c r="C203" s="1">
        <v>531.55999999999995</v>
      </c>
      <c r="D203" s="1">
        <v>529.16999999999996</v>
      </c>
      <c r="E203" s="1">
        <v>530.05999999999995</v>
      </c>
      <c r="F203" s="16">
        <v>37764200</v>
      </c>
      <c r="G203" s="4">
        <f t="shared" si="15"/>
        <v>-0.25523012552301971</v>
      </c>
      <c r="H203" s="15">
        <f t="shared" si="16"/>
        <v>-9638561.5062764212</v>
      </c>
      <c r="I203" s="15">
        <f>SUM($H$2:H203)</f>
        <v>1008342902.9507673</v>
      </c>
      <c r="J203" s="15">
        <f t="shared" si="13"/>
        <v>1000440750.3314461</v>
      </c>
      <c r="K203" s="15">
        <f t="shared" si="14"/>
        <v>955788518.56157184</v>
      </c>
      <c r="L203" s="20">
        <f t="shared" si="12"/>
        <v>44652231.769874215</v>
      </c>
      <c r="M203" s="10"/>
      <c r="N203" s="10"/>
      <c r="O203" s="10"/>
      <c r="P203" s="10"/>
    </row>
    <row r="204" spans="1:16" ht="15.75" customHeight="1" x14ac:dyDescent="0.2">
      <c r="A204" s="3">
        <v>45433</v>
      </c>
      <c r="B204" s="1">
        <v>529.28</v>
      </c>
      <c r="C204" s="1">
        <v>531.52</v>
      </c>
      <c r="D204" s="1">
        <v>529.07000000000005</v>
      </c>
      <c r="E204" s="1">
        <v>531.36</v>
      </c>
      <c r="F204" s="16">
        <v>33437000</v>
      </c>
      <c r="G204" s="4">
        <f t="shared" si="15"/>
        <v>0.86938775510206312</v>
      </c>
      <c r="H204" s="15">
        <f t="shared" si="16"/>
        <v>29069718.367347684</v>
      </c>
      <c r="I204" s="15">
        <f>SUM($H$2:H204)</f>
        <v>1037412621.318115</v>
      </c>
      <c r="J204" s="15">
        <f t="shared" si="13"/>
        <v>1018926685.8247805</v>
      </c>
      <c r="K204" s="15">
        <f t="shared" si="14"/>
        <v>970629264.51730692</v>
      </c>
      <c r="L204" s="20">
        <f t="shared" si="12"/>
        <v>48297421.30747354</v>
      </c>
      <c r="M204" s="10"/>
      <c r="N204" s="10"/>
      <c r="O204" s="10"/>
      <c r="P204" s="10"/>
    </row>
    <row r="205" spans="1:16" ht="15.75" customHeight="1" x14ac:dyDescent="0.2">
      <c r="A205" s="3">
        <v>45434</v>
      </c>
      <c r="B205" s="1">
        <v>530.65</v>
      </c>
      <c r="C205" s="1">
        <v>531.38</v>
      </c>
      <c r="D205" s="1">
        <v>527.6</v>
      </c>
      <c r="E205" s="1">
        <v>529.83000000000004</v>
      </c>
      <c r="F205" s="16">
        <v>48390000</v>
      </c>
      <c r="G205" s="4">
        <f t="shared" si="15"/>
        <v>0.17989417989419804</v>
      </c>
      <c r="H205" s="15">
        <f t="shared" si="16"/>
        <v>8705079.365080243</v>
      </c>
      <c r="I205" s="15">
        <f>SUM($H$2:H205)</f>
        <v>1046117700.6831952</v>
      </c>
      <c r="J205" s="15">
        <f t="shared" si="13"/>
        <v>1032522193.2539878</v>
      </c>
      <c r="K205" s="15">
        <f t="shared" si="14"/>
        <v>984354434.72928655</v>
      </c>
      <c r="L205" s="20">
        <f t="shared" si="12"/>
        <v>48167758.524701238</v>
      </c>
      <c r="M205" s="10"/>
      <c r="N205" s="10"/>
      <c r="O205" s="10"/>
      <c r="P205" s="10"/>
    </row>
    <row r="206" spans="1:16" ht="15.75" customHeight="1" x14ac:dyDescent="0.2">
      <c r="A206" s="3">
        <v>45435</v>
      </c>
      <c r="B206" s="1">
        <v>532.96</v>
      </c>
      <c r="C206" s="1">
        <v>533.07000000000005</v>
      </c>
      <c r="D206" s="1">
        <v>524.72</v>
      </c>
      <c r="E206" s="1">
        <v>525.96</v>
      </c>
      <c r="F206" s="16">
        <v>57211200</v>
      </c>
      <c r="G206" s="4">
        <f t="shared" si="15"/>
        <v>-0.7029940119760465</v>
      </c>
      <c r="H206" s="15">
        <f t="shared" si="16"/>
        <v>-40219131.017963991</v>
      </c>
      <c r="I206" s="15">
        <f>SUM($H$2:H206)</f>
        <v>1005898569.6652312</v>
      </c>
      <c r="J206" s="15">
        <f t="shared" si="13"/>
        <v>1019210381.4596095</v>
      </c>
      <c r="K206" s="15">
        <f t="shared" si="14"/>
        <v>988271550.17218554</v>
      </c>
      <c r="L206" s="20">
        <f t="shared" si="12"/>
        <v>30938831.287423968</v>
      </c>
      <c r="M206" s="10"/>
      <c r="N206" s="10"/>
      <c r="O206" s="10"/>
      <c r="P206" s="10"/>
    </row>
    <row r="207" spans="1:16" ht="15.75" customHeight="1" x14ac:dyDescent="0.2">
      <c r="A207" s="3">
        <v>45436</v>
      </c>
      <c r="B207" s="1">
        <v>527.85</v>
      </c>
      <c r="C207" s="1">
        <v>530.27</v>
      </c>
      <c r="D207" s="1">
        <v>526.88</v>
      </c>
      <c r="E207" s="1">
        <v>529.44000000000005</v>
      </c>
      <c r="F207" s="16">
        <v>41258400</v>
      </c>
      <c r="G207" s="4">
        <f t="shared" si="15"/>
        <v>0.51032448377585216</v>
      </c>
      <c r="H207" s="15">
        <f t="shared" si="16"/>
        <v>21055171.681417618</v>
      </c>
      <c r="I207" s="15">
        <f>SUM($H$2:H207)</f>
        <v>1026953741.3466488</v>
      </c>
      <c r="J207" s="15">
        <f t="shared" si="13"/>
        <v>1023082061.4031291</v>
      </c>
      <c r="K207" s="15">
        <f t="shared" si="14"/>
        <v>995304675.84026968</v>
      </c>
      <c r="L207" s="20">
        <f t="shared" si="12"/>
        <v>27777385.562859416</v>
      </c>
      <c r="M207" s="10"/>
      <c r="N207" s="10"/>
      <c r="O207" s="10"/>
      <c r="P207" s="10"/>
    </row>
    <row r="208" spans="1:16" ht="15.75" customHeight="1" x14ac:dyDescent="0.2">
      <c r="A208" s="3">
        <v>45440</v>
      </c>
      <c r="B208" s="1">
        <v>530.27</v>
      </c>
      <c r="C208" s="1">
        <v>530.51</v>
      </c>
      <c r="D208" s="1">
        <v>527.11</v>
      </c>
      <c r="E208" s="1">
        <v>529.80999999999995</v>
      </c>
      <c r="F208" s="16">
        <v>36269600</v>
      </c>
      <c r="G208" s="4">
        <f t="shared" si="15"/>
        <v>0.58823529411761755</v>
      </c>
      <c r="H208" s="15">
        <f t="shared" si="16"/>
        <v>21335058.823528342</v>
      </c>
      <c r="I208" s="15">
        <f>SUM($H$2:H208)</f>
        <v>1048288800.1701771</v>
      </c>
      <c r="J208" s="15">
        <f t="shared" si="13"/>
        <v>1035685430.786653</v>
      </c>
      <c r="K208" s="15">
        <f t="shared" si="14"/>
        <v>1004938152.9911618</v>
      </c>
      <c r="L208" s="20">
        <f t="shared" si="12"/>
        <v>30747277.795491219</v>
      </c>
      <c r="M208" s="10"/>
      <c r="N208" s="10"/>
      <c r="O208" s="10"/>
      <c r="P208" s="10"/>
    </row>
    <row r="209" spans="1:16" ht="15.75" customHeight="1" x14ac:dyDescent="0.2">
      <c r="A209" s="3">
        <v>45441</v>
      </c>
      <c r="B209" s="1">
        <v>525.67999999999995</v>
      </c>
      <c r="C209" s="1">
        <v>527.30999999999995</v>
      </c>
      <c r="D209" s="1">
        <v>525.37</v>
      </c>
      <c r="E209" s="1">
        <v>526.1</v>
      </c>
      <c r="F209" s="16">
        <v>45190300</v>
      </c>
      <c r="G209" s="4">
        <f t="shared" si="15"/>
        <v>-0.24742268041232945</v>
      </c>
      <c r="H209" s="15">
        <f t="shared" si="16"/>
        <v>-11181105.154637292</v>
      </c>
      <c r="I209" s="15">
        <f>SUM($H$2:H209)</f>
        <v>1037107695.0155398</v>
      </c>
      <c r="J209" s="15">
        <f t="shared" si="13"/>
        <v>1036396562.9010963</v>
      </c>
      <c r="K209" s="15">
        <f t="shared" si="14"/>
        <v>1010787160.6319578</v>
      </c>
      <c r="L209" s="20">
        <f t="shared" si="12"/>
        <v>25609402.269138575</v>
      </c>
      <c r="M209" s="10"/>
      <c r="N209" s="10"/>
      <c r="O209" s="10"/>
      <c r="P209" s="10"/>
    </row>
    <row r="210" spans="1:16" ht="15.75" customHeight="1" x14ac:dyDescent="0.2">
      <c r="A210" s="3">
        <v>45442</v>
      </c>
      <c r="B210" s="1">
        <v>524.52</v>
      </c>
      <c r="C210" s="1">
        <v>525.20000000000005</v>
      </c>
      <c r="D210" s="1">
        <v>521.33000000000004</v>
      </c>
      <c r="E210" s="1">
        <v>522.61</v>
      </c>
      <c r="F210" s="16">
        <v>46468500</v>
      </c>
      <c r="G210" s="4">
        <f t="shared" si="15"/>
        <v>-0.33850129198967899</v>
      </c>
      <c r="H210" s="15">
        <f t="shared" si="16"/>
        <v>-15729647.286822397</v>
      </c>
      <c r="I210" s="15">
        <f>SUM($H$2:H210)</f>
        <v>1021378047.7287173</v>
      </c>
      <c r="J210" s="15">
        <f t="shared" si="13"/>
        <v>1028887305.3149068</v>
      </c>
      <c r="K210" s="15">
        <f t="shared" si="14"/>
        <v>1012712776.4677322</v>
      </c>
      <c r="L210" s="20">
        <f t="shared" si="12"/>
        <v>16174528.847174644</v>
      </c>
      <c r="M210" s="10"/>
      <c r="N210" s="10"/>
      <c r="O210" s="10"/>
      <c r="P210" s="10"/>
    </row>
    <row r="211" spans="1:16" ht="15.75" customHeight="1" x14ac:dyDescent="0.2">
      <c r="A211" s="3">
        <v>45443</v>
      </c>
      <c r="B211" s="1">
        <v>523.59</v>
      </c>
      <c r="C211" s="1">
        <v>527.5</v>
      </c>
      <c r="D211" s="1">
        <v>518.36</v>
      </c>
      <c r="E211" s="1">
        <v>527.37</v>
      </c>
      <c r="F211" s="16">
        <v>90785800</v>
      </c>
      <c r="G211" s="4">
        <f t="shared" si="15"/>
        <v>0.97155361050328326</v>
      </c>
      <c r="H211" s="15">
        <f t="shared" si="16"/>
        <v>88203271.772428975</v>
      </c>
      <c r="I211" s="15">
        <f>SUM($H$2:H211)</f>
        <v>1109581319.5011463</v>
      </c>
      <c r="J211" s="15">
        <f t="shared" si="13"/>
        <v>1069234312.4080266</v>
      </c>
      <c r="K211" s="15">
        <f t="shared" si="14"/>
        <v>1030325238.8374438</v>
      </c>
      <c r="L211" s="20">
        <f t="shared" si="12"/>
        <v>38909073.570582747</v>
      </c>
      <c r="M211" s="10"/>
      <c r="N211" s="10"/>
      <c r="O211" s="10"/>
      <c r="P211" s="10"/>
    </row>
    <row r="212" spans="1:16" ht="15.75" customHeight="1" x14ac:dyDescent="0.2">
      <c r="A212" s="3">
        <v>45446</v>
      </c>
      <c r="B212" s="1">
        <v>529.02</v>
      </c>
      <c r="C212" s="1">
        <v>529.30999999999995</v>
      </c>
      <c r="D212" s="1">
        <v>522.6</v>
      </c>
      <c r="E212" s="1">
        <v>527.79999999999995</v>
      </c>
      <c r="F212" s="16">
        <v>46835700</v>
      </c>
      <c r="G212" s="4">
        <f t="shared" si="15"/>
        <v>0.5499254843517114</v>
      </c>
      <c r="H212" s="15">
        <f t="shared" si="16"/>
        <v>25756145.007451449</v>
      </c>
      <c r="I212" s="15">
        <f>SUM($H$2:H212)</f>
        <v>1135337464.5085979</v>
      </c>
      <c r="J212" s="15">
        <f t="shared" si="13"/>
        <v>1102285888.4583123</v>
      </c>
      <c r="K212" s="15">
        <f t="shared" si="14"/>
        <v>1049418370.7776536</v>
      </c>
      <c r="L212" s="20">
        <f t="shared" si="12"/>
        <v>52867517.680658698</v>
      </c>
      <c r="M212" s="10"/>
      <c r="N212" s="10"/>
      <c r="O212" s="10"/>
      <c r="P212" s="10"/>
    </row>
    <row r="213" spans="1:16" ht="15.75" customHeight="1" x14ac:dyDescent="0.2">
      <c r="A213" s="3">
        <v>45447</v>
      </c>
      <c r="B213" s="1">
        <v>526.46</v>
      </c>
      <c r="C213" s="1">
        <v>529.15</v>
      </c>
      <c r="D213" s="1">
        <v>524.96</v>
      </c>
      <c r="E213" s="1">
        <v>528.39</v>
      </c>
      <c r="F213" s="16">
        <v>34632700</v>
      </c>
      <c r="G213" s="4">
        <f t="shared" si="15"/>
        <v>0.63723150357995151</v>
      </c>
      <c r="H213" s="15">
        <f t="shared" si="16"/>
        <v>22069047.494033385</v>
      </c>
      <c r="I213" s="15">
        <f>SUM($H$2:H213)</f>
        <v>1157406512.0026312</v>
      </c>
      <c r="J213" s="15">
        <f t="shared" si="13"/>
        <v>1129846200.2304716</v>
      </c>
      <c r="K213" s="15">
        <f t="shared" si="14"/>
        <v>1069052578.273104</v>
      </c>
      <c r="L213" s="20">
        <f t="shared" si="12"/>
        <v>60793621.957367659</v>
      </c>
      <c r="M213" s="10"/>
      <c r="N213" s="10"/>
      <c r="O213" s="10"/>
      <c r="P213" s="10"/>
    </row>
    <row r="214" spans="1:16" ht="15.75" customHeight="1" x14ac:dyDescent="0.2">
      <c r="A214" s="3">
        <v>45448</v>
      </c>
      <c r="B214" s="1">
        <v>530.77</v>
      </c>
      <c r="C214" s="1">
        <v>534.69000000000005</v>
      </c>
      <c r="D214" s="1">
        <v>528.73</v>
      </c>
      <c r="E214" s="1">
        <v>534.66999999999996</v>
      </c>
      <c r="F214" s="16">
        <v>47610400</v>
      </c>
      <c r="G214" s="4">
        <f t="shared" si="15"/>
        <v>0.99328859060399488</v>
      </c>
      <c r="H214" s="15">
        <f t="shared" si="16"/>
        <v>47290867.114092439</v>
      </c>
      <c r="I214" s="15">
        <f>SUM($H$2:H214)</f>
        <v>1204697379.1167235</v>
      </c>
      <c r="J214" s="15">
        <f t="shared" si="13"/>
        <v>1167271789.6735976</v>
      </c>
      <c r="K214" s="15">
        <f t="shared" si="14"/>
        <v>1093715269.3355801</v>
      </c>
      <c r="L214" s="20">
        <f t="shared" si="12"/>
        <v>73556520.338017464</v>
      </c>
      <c r="M214" s="10"/>
      <c r="N214" s="10"/>
      <c r="O214" s="10"/>
      <c r="P214" s="10"/>
    </row>
    <row r="215" spans="1:16" ht="15.75" customHeight="1" x14ac:dyDescent="0.2">
      <c r="A215" s="3">
        <v>45449</v>
      </c>
      <c r="B215" s="1">
        <v>534.98</v>
      </c>
      <c r="C215" s="1">
        <v>535.41999999999996</v>
      </c>
      <c r="D215" s="1">
        <v>532.67999999999995</v>
      </c>
      <c r="E215" s="1">
        <v>534.66</v>
      </c>
      <c r="F215" s="16">
        <v>30808500</v>
      </c>
      <c r="G215" s="4">
        <f t="shared" si="15"/>
        <v>0.44525547445256325</v>
      </c>
      <c r="H215" s="15">
        <f t="shared" si="16"/>
        <v>13717653.284671795</v>
      </c>
      <c r="I215" s="15">
        <f>SUM($H$2:H215)</f>
        <v>1218415032.4013953</v>
      </c>
      <c r="J215" s="15">
        <f t="shared" si="13"/>
        <v>1192843411.0374966</v>
      </c>
      <c r="K215" s="15">
        <f t="shared" si="14"/>
        <v>1116387953.5293646</v>
      </c>
      <c r="L215" s="20">
        <f t="shared" si="12"/>
        <v>76455457.508131981</v>
      </c>
      <c r="M215" s="10"/>
      <c r="N215" s="10"/>
      <c r="O215" s="10"/>
      <c r="P215" s="10"/>
    </row>
    <row r="216" spans="1:16" ht="15.75" customHeight="1" x14ac:dyDescent="0.2">
      <c r="A216" s="3">
        <v>45450</v>
      </c>
      <c r="B216" s="1">
        <v>533.66</v>
      </c>
      <c r="C216" s="1">
        <v>536.89</v>
      </c>
      <c r="D216" s="1">
        <v>532.54</v>
      </c>
      <c r="E216" s="1">
        <v>534.01</v>
      </c>
      <c r="F216" s="16">
        <v>43224500</v>
      </c>
      <c r="G216" s="4">
        <f t="shared" si="15"/>
        <v>-0.32413793103447375</v>
      </c>
      <c r="H216" s="15">
        <f t="shared" si="16"/>
        <v>-14010699.999999611</v>
      </c>
      <c r="I216" s="15">
        <f>SUM($H$2:H216)</f>
        <v>1204404332.4013958</v>
      </c>
      <c r="J216" s="15">
        <f t="shared" si="13"/>
        <v>1198623871.7194462</v>
      </c>
      <c r="K216" s="15">
        <f t="shared" si="14"/>
        <v>1132390931.5060973</v>
      </c>
      <c r="L216" s="20">
        <f t="shared" si="12"/>
        <v>66232940.213348866</v>
      </c>
      <c r="M216" s="10"/>
      <c r="N216" s="10"/>
      <c r="O216" s="10"/>
      <c r="P216" s="10"/>
    </row>
    <row r="217" spans="1:16" ht="15.75" customHeight="1" x14ac:dyDescent="0.2">
      <c r="A217" s="3">
        <v>45453</v>
      </c>
      <c r="B217" s="1">
        <v>533.17999999999995</v>
      </c>
      <c r="C217" s="1">
        <v>535.99</v>
      </c>
      <c r="D217" s="1">
        <v>532.57000000000005</v>
      </c>
      <c r="E217" s="1">
        <v>535.66</v>
      </c>
      <c r="F217" s="16">
        <v>35729300</v>
      </c>
      <c r="G217" s="4">
        <f t="shared" si="15"/>
        <v>0.80701754385962288</v>
      </c>
      <c r="H217" s="15">
        <f t="shared" si="16"/>
        <v>28834171.929823622</v>
      </c>
      <c r="I217" s="15">
        <f>SUM($H$2:H217)</f>
        <v>1233238504.3312194</v>
      </c>
      <c r="J217" s="15">
        <f t="shared" si="13"/>
        <v>1215931188.0253329</v>
      </c>
      <c r="K217" s="15">
        <f t="shared" si="14"/>
        <v>1150726853.8379376</v>
      </c>
      <c r="L217" s="20">
        <f t="shared" si="12"/>
        <v>65204334.187395334</v>
      </c>
      <c r="M217" s="10"/>
      <c r="N217" s="10"/>
      <c r="O217" s="10"/>
      <c r="P217" s="10"/>
    </row>
    <row r="218" spans="1:16" ht="15.75" customHeight="1" x14ac:dyDescent="0.2">
      <c r="A218" s="3">
        <v>45454</v>
      </c>
      <c r="B218" s="1">
        <v>534.07000000000005</v>
      </c>
      <c r="C218" s="1">
        <v>537.01</v>
      </c>
      <c r="D218" s="1">
        <v>532.04999999999995</v>
      </c>
      <c r="E218" s="1">
        <v>536.95000000000005</v>
      </c>
      <c r="F218" s="16">
        <v>36383400</v>
      </c>
      <c r="G218" s="4">
        <f t="shared" si="15"/>
        <v>0.97580645161292545</v>
      </c>
      <c r="H218" s="15">
        <f t="shared" si="16"/>
        <v>35503156.451613709</v>
      </c>
      <c r="I218" s="15">
        <f>SUM($H$2:H218)</f>
        <v>1268741660.7828331</v>
      </c>
      <c r="J218" s="15">
        <f t="shared" si="13"/>
        <v>1242336424.404083</v>
      </c>
      <c r="K218" s="15">
        <f t="shared" si="14"/>
        <v>1172184091.464282</v>
      </c>
      <c r="L218" s="20">
        <f t="shared" si="12"/>
        <v>70152332.939800978</v>
      </c>
      <c r="M218" s="10"/>
      <c r="N218" s="10"/>
      <c r="O218" s="10"/>
      <c r="P218" s="10"/>
    </row>
    <row r="219" spans="1:16" ht="15.75" customHeight="1" x14ac:dyDescent="0.2">
      <c r="A219" s="3">
        <v>45455</v>
      </c>
      <c r="B219" s="1">
        <v>541.63</v>
      </c>
      <c r="C219" s="1">
        <v>544.12</v>
      </c>
      <c r="D219" s="1">
        <v>540.29999999999995</v>
      </c>
      <c r="E219" s="1">
        <v>541.36</v>
      </c>
      <c r="F219" s="16">
        <v>63251300</v>
      </c>
      <c r="G219" s="4">
        <f t="shared" si="15"/>
        <v>-0.44502617801044753</v>
      </c>
      <c r="H219" s="15">
        <f t="shared" si="16"/>
        <v>-28148484.293192219</v>
      </c>
      <c r="I219" s="15">
        <f>SUM($H$2:H219)</f>
        <v>1240593176.489641</v>
      </c>
      <c r="J219" s="15">
        <f t="shared" si="13"/>
        <v>1241464800.446862</v>
      </c>
      <c r="K219" s="15">
        <f t="shared" si="14"/>
        <v>1184622106.9234381</v>
      </c>
      <c r="L219" s="20">
        <f t="shared" si="12"/>
        <v>56842693.52342391</v>
      </c>
      <c r="M219" s="10"/>
      <c r="N219" s="10"/>
      <c r="O219" s="10"/>
      <c r="P219" s="10"/>
    </row>
    <row r="220" spans="1:16" ht="15.75" customHeight="1" x14ac:dyDescent="0.2">
      <c r="A220" s="3">
        <v>45456</v>
      </c>
      <c r="B220" s="1">
        <v>543.15</v>
      </c>
      <c r="C220" s="1">
        <v>543.33000000000004</v>
      </c>
      <c r="D220" s="1">
        <v>539.59</v>
      </c>
      <c r="E220" s="1">
        <v>542.45000000000005</v>
      </c>
      <c r="F220" s="16">
        <v>44760900</v>
      </c>
      <c r="G220" s="4">
        <f t="shared" si="15"/>
        <v>0.52941176470588591</v>
      </c>
      <c r="H220" s="15">
        <f t="shared" si="16"/>
        <v>23696947.05882369</v>
      </c>
      <c r="I220" s="15">
        <f>SUM($H$2:H220)</f>
        <v>1264290123.5484645</v>
      </c>
      <c r="J220" s="15">
        <f t="shared" si="13"/>
        <v>1252877461.9976633</v>
      </c>
      <c r="K220" s="15">
        <f t="shared" si="14"/>
        <v>1199107200.8552611</v>
      </c>
      <c r="L220" s="20">
        <f t="shared" si="12"/>
        <v>53770261.142402172</v>
      </c>
      <c r="M220" s="10"/>
      <c r="N220" s="10"/>
      <c r="O220" s="10"/>
      <c r="P220" s="10"/>
    </row>
    <row r="221" spans="1:16" ht="15.75" customHeight="1" x14ac:dyDescent="0.2">
      <c r="A221" s="3">
        <v>45457</v>
      </c>
      <c r="B221" s="1">
        <v>540.88</v>
      </c>
      <c r="C221" s="1">
        <v>542.80999999999995</v>
      </c>
      <c r="D221" s="1">
        <v>539.85</v>
      </c>
      <c r="E221" s="1">
        <v>542.78</v>
      </c>
      <c r="F221" s="16">
        <v>40089900</v>
      </c>
      <c r="G221" s="4">
        <f t="shared" si="15"/>
        <v>0.97972972972974759</v>
      </c>
      <c r="H221" s="15">
        <f t="shared" si="16"/>
        <v>39277266.891892605</v>
      </c>
      <c r="I221" s="15">
        <f>SUM($H$2:H221)</f>
        <v>1303567390.4403572</v>
      </c>
      <c r="J221" s="15">
        <f t="shared" si="13"/>
        <v>1278222426.2190104</v>
      </c>
      <c r="K221" s="15">
        <f t="shared" si="14"/>
        <v>1218099962.5980058</v>
      </c>
      <c r="L221" s="20">
        <f t="shared" si="12"/>
        <v>60122463.621004581</v>
      </c>
      <c r="M221" s="10"/>
      <c r="N221" s="10"/>
      <c r="O221" s="10"/>
      <c r="P221" s="10"/>
    </row>
    <row r="222" spans="1:16" ht="15.75" customHeight="1" x14ac:dyDescent="0.2">
      <c r="A222" s="3">
        <v>45460</v>
      </c>
      <c r="B222" s="1">
        <v>542.08000000000004</v>
      </c>
      <c r="C222" s="1">
        <v>548.53</v>
      </c>
      <c r="D222" s="1">
        <v>541.61</v>
      </c>
      <c r="E222" s="1">
        <v>547.1</v>
      </c>
      <c r="F222" s="16">
        <v>55839500</v>
      </c>
      <c r="G222" s="4">
        <f t="shared" si="15"/>
        <v>0.58670520231215073</v>
      </c>
      <c r="H222" s="15">
        <f t="shared" si="16"/>
        <v>32761325.144509342</v>
      </c>
      <c r="I222" s="15">
        <f>SUM($H$2:H222)</f>
        <v>1336328715.5848665</v>
      </c>
      <c r="J222" s="15">
        <f t="shared" si="13"/>
        <v>1307275570.9019384</v>
      </c>
      <c r="K222" s="15">
        <f t="shared" si="14"/>
        <v>1239596099.5047076</v>
      </c>
      <c r="L222" s="20">
        <f t="shared" si="12"/>
        <v>67679471.397230864</v>
      </c>
      <c r="M222" s="10"/>
      <c r="N222" s="10"/>
      <c r="O222" s="10"/>
      <c r="P222" s="10"/>
    </row>
    <row r="223" spans="1:16" ht="15.75" customHeight="1" x14ac:dyDescent="0.2">
      <c r="A223" s="3">
        <v>45461</v>
      </c>
      <c r="B223" s="1">
        <v>547.16</v>
      </c>
      <c r="C223" s="1">
        <v>548.62</v>
      </c>
      <c r="D223" s="1">
        <v>546.73</v>
      </c>
      <c r="E223" s="1">
        <v>548.49</v>
      </c>
      <c r="F223" s="16">
        <v>41376400</v>
      </c>
      <c r="G223" s="4">
        <f t="shared" si="15"/>
        <v>0.86243386243386622</v>
      </c>
      <c r="H223" s="15">
        <f t="shared" si="16"/>
        <v>35684408.465608619</v>
      </c>
      <c r="I223" s="15">
        <f>SUM($H$2:H223)</f>
        <v>1372013124.0504751</v>
      </c>
      <c r="J223" s="15">
        <f t="shared" si="13"/>
        <v>1339644347.4762068</v>
      </c>
      <c r="K223" s="15">
        <f t="shared" si="14"/>
        <v>1263671922.1493926</v>
      </c>
      <c r="L223" s="20">
        <f t="shared" si="12"/>
        <v>75972425.326814175</v>
      </c>
      <c r="M223" s="10"/>
      <c r="N223" s="10"/>
      <c r="O223" s="10"/>
      <c r="P223" s="10"/>
    </row>
    <row r="224" spans="1:16" ht="15.75" customHeight="1" x14ac:dyDescent="0.2">
      <c r="A224" s="3">
        <v>45463</v>
      </c>
      <c r="B224" s="1">
        <v>549.44000000000005</v>
      </c>
      <c r="C224" s="1">
        <v>550.12</v>
      </c>
      <c r="D224" s="1">
        <v>545.17999999999995</v>
      </c>
      <c r="E224" s="1">
        <v>547</v>
      </c>
      <c r="F224" s="16">
        <v>70328200</v>
      </c>
      <c r="G224" s="4">
        <f t="shared" si="15"/>
        <v>-0.26315789473682999</v>
      </c>
      <c r="H224" s="15">
        <f t="shared" si="16"/>
        <v>-18507421.052630726</v>
      </c>
      <c r="I224" s="15">
        <f>SUM($H$2:H224)</f>
        <v>1353505702.9978445</v>
      </c>
      <c r="J224" s="15">
        <f t="shared" si="13"/>
        <v>1346575025.2370257</v>
      </c>
      <c r="K224" s="15">
        <f t="shared" si="14"/>
        <v>1280005336.8491111</v>
      </c>
      <c r="L224" s="20">
        <f t="shared" ref="L224:L253" si="17">J224-K224</f>
        <v>66569688.387914658</v>
      </c>
      <c r="M224" s="10"/>
      <c r="N224" s="10"/>
      <c r="O224" s="10"/>
      <c r="P224" s="10"/>
    </row>
    <row r="225" spans="1:16" ht="15.75" customHeight="1" x14ac:dyDescent="0.2">
      <c r="A225" s="3">
        <v>45464</v>
      </c>
      <c r="B225" s="1">
        <v>544.4</v>
      </c>
      <c r="C225" s="1">
        <v>545.65</v>
      </c>
      <c r="D225" s="1">
        <v>543.02</v>
      </c>
      <c r="E225" s="1">
        <v>544.51</v>
      </c>
      <c r="F225" s="16">
        <v>64513900</v>
      </c>
      <c r="G225" s="4">
        <f t="shared" si="15"/>
        <v>0.13307984790875413</v>
      </c>
      <c r="H225" s="15">
        <f t="shared" si="16"/>
        <v>8585500.0000005737</v>
      </c>
      <c r="I225" s="15">
        <f>SUM($H$2:H225)</f>
        <v>1362091202.9978449</v>
      </c>
      <c r="J225" s="15">
        <f t="shared" ref="J225:J253" si="18">I225*(2/($N$1+1))+J224*(1-(2/($N$1+1)))</f>
        <v>1354333114.1174355</v>
      </c>
      <c r="K225" s="15">
        <f t="shared" ref="K225:K253" si="19">I225*(2/($P$1+1))+K224*(1-(2/($P$1+1)))</f>
        <v>1294930039.7852445</v>
      </c>
      <c r="L225" s="20">
        <f t="shared" si="17"/>
        <v>59403074.33219099</v>
      </c>
      <c r="M225" s="10"/>
      <c r="N225" s="10"/>
      <c r="O225" s="10"/>
      <c r="P225" s="10"/>
    </row>
    <row r="226" spans="1:16" ht="15.75" customHeight="1" x14ac:dyDescent="0.2">
      <c r="A226" s="3">
        <v>45467</v>
      </c>
      <c r="B226" s="1">
        <v>544.33000000000004</v>
      </c>
      <c r="C226" s="1">
        <v>546.95000000000005</v>
      </c>
      <c r="D226" s="1">
        <v>542.62</v>
      </c>
      <c r="E226" s="1">
        <v>542.74</v>
      </c>
      <c r="F226" s="16">
        <v>45528700</v>
      </c>
      <c r="G226" s="4">
        <f t="shared" si="15"/>
        <v>-0.94457274826789683</v>
      </c>
      <c r="H226" s="15">
        <f t="shared" si="16"/>
        <v>-43005169.284064591</v>
      </c>
      <c r="I226" s="15">
        <f>SUM($H$2:H226)</f>
        <v>1319086033.7137804</v>
      </c>
      <c r="J226" s="15">
        <f t="shared" si="18"/>
        <v>1336709573.9156079</v>
      </c>
      <c r="K226" s="15">
        <f t="shared" si="19"/>
        <v>1299322038.6813419</v>
      </c>
      <c r="L226" s="20">
        <f t="shared" si="17"/>
        <v>37387535.234266043</v>
      </c>
      <c r="M226" s="10"/>
      <c r="N226" s="10"/>
      <c r="O226" s="10"/>
      <c r="P226" s="10"/>
    </row>
    <row r="227" spans="1:16" ht="15.75" customHeight="1" x14ac:dyDescent="0.2">
      <c r="A227" s="3">
        <v>45468</v>
      </c>
      <c r="B227" s="1">
        <v>543.99</v>
      </c>
      <c r="C227" s="1">
        <v>545.20000000000005</v>
      </c>
      <c r="D227" s="1">
        <v>542.44000000000005</v>
      </c>
      <c r="E227" s="1">
        <v>544.83000000000004</v>
      </c>
      <c r="F227" s="16">
        <v>38273300</v>
      </c>
      <c r="G227" s="4">
        <f t="shared" si="15"/>
        <v>0.7318840579710103</v>
      </c>
      <c r="H227" s="15">
        <f t="shared" si="16"/>
        <v>28011618.115941867</v>
      </c>
      <c r="I227" s="15">
        <f>SUM($H$2:H227)</f>
        <v>1347097651.8297222</v>
      </c>
      <c r="J227" s="15">
        <f t="shared" si="18"/>
        <v>1341903612.8726649</v>
      </c>
      <c r="K227" s="15">
        <f t="shared" si="19"/>
        <v>1308008513.7992291</v>
      </c>
      <c r="L227" s="20">
        <f t="shared" si="17"/>
        <v>33895099.073435783</v>
      </c>
      <c r="M227" s="10"/>
      <c r="N227" s="10"/>
      <c r="O227" s="10"/>
      <c r="P227" s="10"/>
    </row>
    <row r="228" spans="1:16" ht="15.75" customHeight="1" x14ac:dyDescent="0.2">
      <c r="A228" s="3">
        <v>45469</v>
      </c>
      <c r="B228" s="1">
        <v>543.69000000000005</v>
      </c>
      <c r="C228" s="1">
        <v>546.24</v>
      </c>
      <c r="D228" s="1">
        <v>543.03</v>
      </c>
      <c r="E228" s="1">
        <v>545.51</v>
      </c>
      <c r="F228" s="16">
        <v>38550600</v>
      </c>
      <c r="G228" s="4">
        <f t="shared" si="15"/>
        <v>0.54517133956385677</v>
      </c>
      <c r="H228" s="15">
        <f t="shared" si="16"/>
        <v>21016682.242990416</v>
      </c>
      <c r="I228" s="15">
        <f>SUM($H$2:H228)</f>
        <v>1368114334.0727127</v>
      </c>
      <c r="J228" s="15">
        <f t="shared" si="18"/>
        <v>1355008973.4726887</v>
      </c>
      <c r="K228" s="15">
        <f t="shared" si="19"/>
        <v>1318936844.7580442</v>
      </c>
      <c r="L228" s="20">
        <f t="shared" si="17"/>
        <v>36072128.714644432</v>
      </c>
      <c r="M228" s="10"/>
      <c r="N228" s="10"/>
      <c r="O228" s="10"/>
      <c r="P228" s="10"/>
    </row>
    <row r="229" spans="1:16" ht="15.75" customHeight="1" x14ac:dyDescent="0.2">
      <c r="A229" s="3">
        <v>45470</v>
      </c>
      <c r="B229" s="1">
        <v>545.37</v>
      </c>
      <c r="C229" s="1">
        <v>546.96</v>
      </c>
      <c r="D229" s="1">
        <v>544.61</v>
      </c>
      <c r="E229" s="1">
        <v>546.37</v>
      </c>
      <c r="F229" s="16">
        <v>35041500</v>
      </c>
      <c r="G229" s="4">
        <f t="shared" si="15"/>
        <v>0.49787234042550971</v>
      </c>
      <c r="H229" s="15">
        <f t="shared" si="16"/>
        <v>17446193.617020499</v>
      </c>
      <c r="I229" s="15">
        <f>SUM($H$2:H229)</f>
        <v>1385560527.6897333</v>
      </c>
      <c r="J229" s="15">
        <f t="shared" si="18"/>
        <v>1370284750.5812111</v>
      </c>
      <c r="K229" s="15">
        <f t="shared" si="19"/>
        <v>1331050241.6547148</v>
      </c>
      <c r="L229" s="20">
        <f t="shared" si="17"/>
        <v>39234508.926496267</v>
      </c>
      <c r="M229" s="10"/>
      <c r="N229" s="10"/>
      <c r="O229" s="10"/>
      <c r="P229" s="10"/>
    </row>
    <row r="230" spans="1:16" ht="15.75" customHeight="1" x14ac:dyDescent="0.2">
      <c r="A230" s="3">
        <v>45471</v>
      </c>
      <c r="B230" s="1">
        <v>547.16</v>
      </c>
      <c r="C230" s="1">
        <v>550.28</v>
      </c>
      <c r="D230" s="1">
        <v>542.95000000000005</v>
      </c>
      <c r="E230" s="1">
        <v>544.22</v>
      </c>
      <c r="F230" s="16">
        <v>76144500</v>
      </c>
      <c r="G230" s="4">
        <f t="shared" si="15"/>
        <v>-0.65347885402455819</v>
      </c>
      <c r="H230" s="15">
        <f t="shared" si="16"/>
        <v>-49758820.600272968</v>
      </c>
      <c r="I230" s="15">
        <f>SUM($H$2:H230)</f>
        <v>1335801707.0894604</v>
      </c>
      <c r="J230" s="15">
        <f t="shared" si="18"/>
        <v>1353043228.8353357</v>
      </c>
      <c r="K230" s="15">
        <f t="shared" si="19"/>
        <v>1331914144.4610322</v>
      </c>
      <c r="L230" s="20">
        <f t="shared" si="17"/>
        <v>21129084.374303579</v>
      </c>
      <c r="M230" s="10"/>
      <c r="N230" s="10"/>
      <c r="O230" s="10"/>
      <c r="P230" s="10"/>
    </row>
    <row r="231" spans="1:16" ht="15.75" customHeight="1" x14ac:dyDescent="0.2">
      <c r="A231" s="3">
        <v>45474</v>
      </c>
      <c r="B231" s="1">
        <v>545.63</v>
      </c>
      <c r="C231" s="1">
        <v>545.88</v>
      </c>
      <c r="D231" s="1">
        <v>542.52</v>
      </c>
      <c r="E231" s="1">
        <v>545.34</v>
      </c>
      <c r="F231" s="16">
        <v>40297800</v>
      </c>
      <c r="G231" s="4">
        <f t="shared" si="15"/>
        <v>0.67857142857145158</v>
      </c>
      <c r="H231" s="15">
        <f t="shared" si="16"/>
        <v>27344935.71428664</v>
      </c>
      <c r="I231" s="15">
        <f>SUM($H$2:H231)</f>
        <v>1363146642.8037469</v>
      </c>
      <c r="J231" s="15">
        <f t="shared" si="18"/>
        <v>1358094935.8195415</v>
      </c>
      <c r="K231" s="15">
        <f t="shared" si="19"/>
        <v>1337592780.5233438</v>
      </c>
      <c r="L231" s="20">
        <f t="shared" si="17"/>
        <v>20502155.296197653</v>
      </c>
      <c r="M231" s="10"/>
      <c r="N231" s="10"/>
      <c r="O231" s="10"/>
      <c r="P231" s="10"/>
    </row>
    <row r="232" spans="1:16" ht="15.75" customHeight="1" x14ac:dyDescent="0.2">
      <c r="A232" s="3">
        <v>45475</v>
      </c>
      <c r="B232" s="1">
        <v>543.70000000000005</v>
      </c>
      <c r="C232" s="1">
        <v>549.01</v>
      </c>
      <c r="D232" s="1">
        <v>543.65</v>
      </c>
      <c r="E232" s="1">
        <v>549.01</v>
      </c>
      <c r="F232" s="16">
        <v>40434800</v>
      </c>
      <c r="G232" s="4">
        <f t="shared" si="15"/>
        <v>1</v>
      </c>
      <c r="H232" s="15">
        <f t="shared" si="16"/>
        <v>40434800</v>
      </c>
      <c r="I232" s="15">
        <f>SUM($H$2:H232)</f>
        <v>1403581442.8037469</v>
      </c>
      <c r="J232" s="15">
        <f t="shared" si="18"/>
        <v>1380838189.3116441</v>
      </c>
      <c r="K232" s="15">
        <f t="shared" si="19"/>
        <v>1349590719.1197805</v>
      </c>
      <c r="L232" s="20">
        <f t="shared" si="17"/>
        <v>31247470.191863537</v>
      </c>
      <c r="M232" s="10"/>
      <c r="N232" s="10"/>
      <c r="O232" s="10"/>
      <c r="P232" s="10"/>
    </row>
    <row r="233" spans="1:16" ht="15.75" customHeight="1" x14ac:dyDescent="0.2">
      <c r="A233" s="3">
        <v>45476</v>
      </c>
      <c r="B233" s="1">
        <v>548.69000000000005</v>
      </c>
      <c r="C233" s="1">
        <v>551.83000000000004</v>
      </c>
      <c r="D233" s="1">
        <v>548.65</v>
      </c>
      <c r="E233" s="1">
        <v>551.46</v>
      </c>
      <c r="F233" s="16">
        <v>32789900</v>
      </c>
      <c r="G233" s="4">
        <f t="shared" si="15"/>
        <v>0.76729559748427856</v>
      </c>
      <c r="H233" s="15">
        <f t="shared" si="16"/>
        <v>25159545.911949746</v>
      </c>
      <c r="I233" s="15">
        <f>SUM($H$2:H233)</f>
        <v>1428740988.7156966</v>
      </c>
      <c r="J233" s="15">
        <f t="shared" si="18"/>
        <v>1404789589.0136704</v>
      </c>
      <c r="K233" s="15">
        <f t="shared" si="19"/>
        <v>1363981677.2281289</v>
      </c>
      <c r="L233" s="20">
        <f t="shared" si="17"/>
        <v>40807911.785541534</v>
      </c>
      <c r="M233" s="10"/>
      <c r="N233" s="10"/>
      <c r="O233" s="10"/>
      <c r="P233" s="10"/>
    </row>
    <row r="234" spans="1:16" ht="15.75" customHeight="1" x14ac:dyDescent="0.2">
      <c r="A234" s="3">
        <v>45478</v>
      </c>
      <c r="B234" s="1">
        <v>551.77</v>
      </c>
      <c r="C234" s="1">
        <v>555.04999999999995</v>
      </c>
      <c r="D234" s="1">
        <v>551.12</v>
      </c>
      <c r="E234" s="1">
        <v>554.64</v>
      </c>
      <c r="F234" s="16">
        <v>41488400</v>
      </c>
      <c r="G234" s="4">
        <f t="shared" si="15"/>
        <v>0.79134860050891942</v>
      </c>
      <c r="H234" s="15">
        <f t="shared" si="16"/>
        <v>32831787.277354252</v>
      </c>
      <c r="I234" s="15">
        <f>SUM($H$2:H234)</f>
        <v>1461572775.9930508</v>
      </c>
      <c r="J234" s="15">
        <f t="shared" si="18"/>
        <v>1433181182.5033607</v>
      </c>
      <c r="K234" s="15">
        <f t="shared" si="19"/>
        <v>1381725513.3672056</v>
      </c>
      <c r="L234" s="20">
        <f t="shared" si="17"/>
        <v>51455669.136155128</v>
      </c>
      <c r="M234" s="10"/>
      <c r="N234" s="10"/>
      <c r="O234" s="10"/>
      <c r="P234" s="10"/>
    </row>
    <row r="235" spans="1:16" ht="15.75" customHeight="1" x14ac:dyDescent="0.2">
      <c r="A235" s="3">
        <v>45481</v>
      </c>
      <c r="B235" s="1">
        <v>555.44000000000005</v>
      </c>
      <c r="C235" s="1">
        <v>556.25</v>
      </c>
      <c r="D235" s="1">
        <v>554.19000000000005</v>
      </c>
      <c r="E235" s="1">
        <v>555.28</v>
      </c>
      <c r="F235" s="16">
        <v>36110500</v>
      </c>
      <c r="G235" s="4">
        <f t="shared" si="15"/>
        <v>5.8252427184414583E-2</v>
      </c>
      <c r="H235" s="15">
        <f t="shared" si="16"/>
        <v>2103524.2718428029</v>
      </c>
      <c r="I235" s="15">
        <f>SUM($H$2:H235)</f>
        <v>1463676300.2648935</v>
      </c>
      <c r="J235" s="15">
        <f t="shared" si="18"/>
        <v>1448428741.3841271</v>
      </c>
      <c r="K235" s="15">
        <f t="shared" si="19"/>
        <v>1396625656.4395125</v>
      </c>
      <c r="L235" s="20">
        <f t="shared" si="17"/>
        <v>51803084.944614649</v>
      </c>
      <c r="M235" s="10"/>
      <c r="N235" s="10"/>
      <c r="O235" s="10"/>
      <c r="P235" s="10"/>
    </row>
    <row r="236" spans="1:16" ht="15.75" customHeight="1" x14ac:dyDescent="0.2">
      <c r="A236" s="3">
        <v>45482</v>
      </c>
      <c r="B236" s="1">
        <v>556.26</v>
      </c>
      <c r="C236" s="1">
        <v>557.17999999999995</v>
      </c>
      <c r="D236" s="1">
        <v>555.52</v>
      </c>
      <c r="E236" s="1">
        <v>555.82000000000005</v>
      </c>
      <c r="F236" s="16">
        <v>27289700</v>
      </c>
      <c r="G236" s="4">
        <f t="shared" si="15"/>
        <v>-0.63855421686738079</v>
      </c>
      <c r="H236" s="15">
        <f t="shared" si="16"/>
        <v>-17425953.01204576</v>
      </c>
      <c r="I236" s="15">
        <f>SUM($H$2:H236)</f>
        <v>1446250347.2528477</v>
      </c>
      <c r="J236" s="15">
        <f t="shared" si="18"/>
        <v>1447339544.3184874</v>
      </c>
      <c r="K236" s="15">
        <f t="shared" si="19"/>
        <v>1405648327.4964824</v>
      </c>
      <c r="L236" s="20">
        <f t="shared" si="17"/>
        <v>41691216.822005033</v>
      </c>
      <c r="M236" s="10"/>
      <c r="N236" s="10"/>
      <c r="O236" s="10"/>
      <c r="P236" s="10"/>
    </row>
    <row r="237" spans="1:16" ht="15.75" customHeight="1" x14ac:dyDescent="0.2">
      <c r="A237" s="3">
        <v>45483</v>
      </c>
      <c r="B237" s="1">
        <v>557.07000000000005</v>
      </c>
      <c r="C237" s="1">
        <v>561.66999999999996</v>
      </c>
      <c r="D237" s="1">
        <v>556.77</v>
      </c>
      <c r="E237" s="1">
        <v>561.32000000000005</v>
      </c>
      <c r="F237" s="16">
        <v>38701200</v>
      </c>
      <c r="G237" s="4">
        <f t="shared" si="15"/>
        <v>0.85714285714289362</v>
      </c>
      <c r="H237" s="15">
        <f t="shared" si="16"/>
        <v>33172457.142858554</v>
      </c>
      <c r="I237" s="15">
        <f>SUM($H$2:H237)</f>
        <v>1479422804.3957062</v>
      </c>
      <c r="J237" s="15">
        <f t="shared" si="18"/>
        <v>1463381174.3570967</v>
      </c>
      <c r="K237" s="15">
        <f t="shared" si="19"/>
        <v>1419061868.7508864</v>
      </c>
      <c r="L237" s="20">
        <f t="shared" si="17"/>
        <v>44319305.606210232</v>
      </c>
      <c r="M237" s="10"/>
      <c r="N237" s="10"/>
      <c r="O237" s="10"/>
      <c r="P237" s="10"/>
    </row>
    <row r="238" spans="1:16" ht="15.75" customHeight="1" x14ac:dyDescent="0.2">
      <c r="A238" s="3">
        <v>45484</v>
      </c>
      <c r="B238" s="1">
        <v>561.44000000000005</v>
      </c>
      <c r="C238" s="1">
        <v>562.33000000000004</v>
      </c>
      <c r="D238" s="1">
        <v>555.83000000000004</v>
      </c>
      <c r="E238" s="1">
        <v>556.48</v>
      </c>
      <c r="F238" s="16">
        <v>53054200</v>
      </c>
      <c r="G238" s="4">
        <f t="shared" si="15"/>
        <v>-0.80000000000000704</v>
      </c>
      <c r="H238" s="15">
        <f t="shared" si="16"/>
        <v>-42443360.000000373</v>
      </c>
      <c r="I238" s="15">
        <f>SUM($H$2:H238)</f>
        <v>1436979444.3957057</v>
      </c>
      <c r="J238" s="15">
        <f t="shared" si="18"/>
        <v>1450180309.3764012</v>
      </c>
      <c r="K238" s="15">
        <f t="shared" si="19"/>
        <v>1422319609.7772171</v>
      </c>
      <c r="L238" s="20">
        <f t="shared" si="17"/>
        <v>27860699.599184036</v>
      </c>
      <c r="M238" s="10"/>
      <c r="N238" s="10"/>
      <c r="O238" s="10"/>
      <c r="P238" s="10"/>
    </row>
    <row r="239" spans="1:16" ht="15.75" customHeight="1" x14ac:dyDescent="0.2">
      <c r="A239" s="3">
        <v>45485</v>
      </c>
      <c r="B239" s="1">
        <v>557.63</v>
      </c>
      <c r="C239" s="1">
        <v>563.66999999999996</v>
      </c>
      <c r="D239" s="1">
        <v>557.15</v>
      </c>
      <c r="E239" s="1">
        <v>559.99</v>
      </c>
      <c r="F239" s="16">
        <v>53084400</v>
      </c>
      <c r="G239" s="4">
        <f t="shared" si="15"/>
        <v>-0.12883435582820865</v>
      </c>
      <c r="H239" s="15">
        <f t="shared" si="16"/>
        <v>-6839094.4785269592</v>
      </c>
      <c r="I239" s="15">
        <f>SUM($H$2:H239)</f>
        <v>1430140349.9171786</v>
      </c>
      <c r="J239" s="15">
        <f t="shared" si="18"/>
        <v>1440160329.64679</v>
      </c>
      <c r="K239" s="15">
        <f t="shared" si="19"/>
        <v>1423741562.5299373</v>
      </c>
      <c r="L239" s="20">
        <f t="shared" si="17"/>
        <v>16418767.11685276</v>
      </c>
      <c r="M239" s="10"/>
      <c r="N239" s="10"/>
      <c r="O239" s="10"/>
      <c r="P239" s="10"/>
    </row>
    <row r="240" spans="1:16" ht="15.75" customHeight="1" x14ac:dyDescent="0.2">
      <c r="A240" s="3">
        <v>45488</v>
      </c>
      <c r="B240" s="1">
        <v>562.03</v>
      </c>
      <c r="C240" s="1">
        <v>564.84</v>
      </c>
      <c r="D240" s="1">
        <v>559.63</v>
      </c>
      <c r="E240" s="1">
        <v>561.53</v>
      </c>
      <c r="F240" s="16">
        <v>40584300</v>
      </c>
      <c r="G240" s="4">
        <f t="shared" si="15"/>
        <v>-0.27063339731287372</v>
      </c>
      <c r="H240" s="15">
        <f t="shared" si="16"/>
        <v>-10983466.986564862</v>
      </c>
      <c r="I240" s="15">
        <f>SUM($H$2:H240)</f>
        <v>1419156882.9306138</v>
      </c>
      <c r="J240" s="15">
        <f t="shared" si="18"/>
        <v>1429658606.288702</v>
      </c>
      <c r="K240" s="15">
        <f t="shared" si="19"/>
        <v>1422907984.4209692</v>
      </c>
      <c r="L240" s="20">
        <f t="shared" si="17"/>
        <v>6750621.8677327633</v>
      </c>
      <c r="M240" s="10"/>
      <c r="N240" s="10"/>
      <c r="O240" s="10"/>
      <c r="P240" s="10"/>
    </row>
    <row r="241" spans="1:16" ht="15.75" customHeight="1" x14ac:dyDescent="0.2">
      <c r="A241" s="3">
        <v>45489</v>
      </c>
      <c r="B241" s="1">
        <v>562.87</v>
      </c>
      <c r="C241" s="1">
        <v>565.16</v>
      </c>
      <c r="D241" s="1">
        <v>562.1</v>
      </c>
      <c r="E241" s="1">
        <v>564.86</v>
      </c>
      <c r="F241" s="16">
        <v>36475300</v>
      </c>
      <c r="G241" s="4">
        <f t="shared" si="15"/>
        <v>0.80392156862747721</v>
      </c>
      <c r="H241" s="15">
        <f t="shared" si="16"/>
        <v>29323280.392157819</v>
      </c>
      <c r="I241" s="15">
        <f>SUM($H$2:H241)</f>
        <v>1448480163.3227715</v>
      </c>
      <c r="J241" s="15">
        <f t="shared" si="18"/>
        <v>1439069384.8057368</v>
      </c>
      <c r="K241" s="15">
        <f t="shared" si="19"/>
        <v>1427557471.494024</v>
      </c>
      <c r="L241" s="20">
        <f t="shared" si="17"/>
        <v>11511913.311712742</v>
      </c>
      <c r="M241" s="10"/>
      <c r="N241" s="10"/>
      <c r="O241" s="10"/>
      <c r="P241" s="10"/>
    </row>
    <row r="242" spans="1:16" ht="15.75" customHeight="1" x14ac:dyDescent="0.2">
      <c r="A242" s="3">
        <v>45490</v>
      </c>
      <c r="B242" s="1">
        <v>558.79999999999995</v>
      </c>
      <c r="C242" s="1">
        <v>560.51</v>
      </c>
      <c r="D242" s="1">
        <v>556.61</v>
      </c>
      <c r="E242" s="1">
        <v>556.94000000000005</v>
      </c>
      <c r="F242" s="16">
        <v>57119000</v>
      </c>
      <c r="G242" s="4">
        <f t="shared" si="15"/>
        <v>-0.83076923076920883</v>
      </c>
      <c r="H242" s="15">
        <f t="shared" si="16"/>
        <v>-47452707.692306437</v>
      </c>
      <c r="I242" s="15">
        <f>SUM($H$2:H242)</f>
        <v>1401027455.630465</v>
      </c>
      <c r="J242" s="15">
        <f t="shared" si="18"/>
        <v>1420048420.218101</v>
      </c>
      <c r="K242" s="15">
        <f t="shared" si="19"/>
        <v>1422733832.246104</v>
      </c>
      <c r="L242" s="20">
        <f t="shared" si="17"/>
        <v>-2685412.0280029774</v>
      </c>
      <c r="M242" s="10"/>
      <c r="N242" s="10"/>
      <c r="O242" s="10"/>
      <c r="P242" s="10"/>
    </row>
    <row r="243" spans="1:16" ht="15.75" customHeight="1" x14ac:dyDescent="0.2">
      <c r="A243" s="3">
        <v>45491</v>
      </c>
      <c r="B243" s="1">
        <v>558.51</v>
      </c>
      <c r="C243" s="1">
        <v>559.52</v>
      </c>
      <c r="D243" s="1">
        <v>550.42999999999995</v>
      </c>
      <c r="E243" s="1">
        <v>552.66</v>
      </c>
      <c r="F243" s="16">
        <v>56270400</v>
      </c>
      <c r="G243" s="4">
        <f t="shared" si="15"/>
        <v>-0.50935093509350704</v>
      </c>
      <c r="H243" s="15">
        <f t="shared" si="16"/>
        <v>-28661380.858085677</v>
      </c>
      <c r="I243" s="15">
        <f>SUM($H$2:H243)</f>
        <v>1372366074.7723794</v>
      </c>
      <c r="J243" s="15">
        <f t="shared" si="18"/>
        <v>1396207247.4952402</v>
      </c>
      <c r="K243" s="15">
        <f t="shared" si="19"/>
        <v>1413576058.1599722</v>
      </c>
      <c r="L243" s="20">
        <f t="shared" si="17"/>
        <v>-17368810.664731979</v>
      </c>
      <c r="M243" s="10"/>
      <c r="N243" s="10"/>
      <c r="O243" s="10"/>
      <c r="P243" s="10"/>
    </row>
    <row r="244" spans="1:16" ht="15.75" customHeight="1" x14ac:dyDescent="0.2">
      <c r="A244" s="3">
        <v>45492</v>
      </c>
      <c r="B244" s="1">
        <v>552.41999999999996</v>
      </c>
      <c r="C244" s="1">
        <v>554.08000000000004</v>
      </c>
      <c r="D244" s="1">
        <v>547.91</v>
      </c>
      <c r="E244" s="1">
        <v>548.99</v>
      </c>
      <c r="F244" s="16">
        <v>65509100</v>
      </c>
      <c r="G244" s="4">
        <f t="shared" si="15"/>
        <v>-0.64991896272284333</v>
      </c>
      <c r="H244" s="15">
        <f t="shared" si="16"/>
        <v>-42575606.320907019</v>
      </c>
      <c r="I244" s="15">
        <f>SUM($H$2:H244)</f>
        <v>1329790468.4514723</v>
      </c>
      <c r="J244" s="15">
        <f t="shared" si="18"/>
        <v>1362998857.9733562</v>
      </c>
      <c r="K244" s="15">
        <f t="shared" si="19"/>
        <v>1398342314.5766087</v>
      </c>
      <c r="L244" s="20">
        <f t="shared" si="17"/>
        <v>-35343456.603252411</v>
      </c>
      <c r="M244" s="10"/>
      <c r="N244" s="10"/>
      <c r="O244" s="10"/>
      <c r="P244" s="10"/>
    </row>
    <row r="245" spans="1:16" ht="15.75" customHeight="1" x14ac:dyDescent="0.2">
      <c r="A245" s="3">
        <v>45495</v>
      </c>
      <c r="B245" s="1">
        <v>553</v>
      </c>
      <c r="C245" s="1">
        <v>555.27</v>
      </c>
      <c r="D245" s="1">
        <v>551.02</v>
      </c>
      <c r="E245" s="1">
        <v>554.65</v>
      </c>
      <c r="F245" s="16">
        <v>43346700</v>
      </c>
      <c r="G245" s="4">
        <f t="shared" si="15"/>
        <v>0.70823529411764496</v>
      </c>
      <c r="H245" s="15">
        <f t="shared" si="16"/>
        <v>30699662.823529322</v>
      </c>
      <c r="I245" s="15">
        <f>SUM($H$2:H245)</f>
        <v>1360490131.2750015</v>
      </c>
      <c r="J245" s="15">
        <f t="shared" si="18"/>
        <v>1361744494.6241789</v>
      </c>
      <c r="K245" s="15">
        <f t="shared" si="19"/>
        <v>1391460099.4308617</v>
      </c>
      <c r="L245" s="20">
        <f t="shared" si="17"/>
        <v>-29715604.806682825</v>
      </c>
      <c r="M245" s="10"/>
      <c r="N245" s="10"/>
      <c r="O245" s="10"/>
      <c r="P245" s="10"/>
    </row>
    <row r="246" spans="1:16" ht="15.75" customHeight="1" x14ac:dyDescent="0.2">
      <c r="A246" s="3">
        <v>45496</v>
      </c>
      <c r="B246" s="1">
        <v>554.54</v>
      </c>
      <c r="C246" s="1">
        <v>556.74</v>
      </c>
      <c r="D246" s="1">
        <v>553.28</v>
      </c>
      <c r="E246" s="1">
        <v>553.78</v>
      </c>
      <c r="F246" s="16">
        <v>34439600</v>
      </c>
      <c r="G246" s="4">
        <f t="shared" si="15"/>
        <v>-0.7109826589595406</v>
      </c>
      <c r="H246" s="15">
        <f t="shared" si="16"/>
        <v>-24485958.381502993</v>
      </c>
      <c r="I246" s="15">
        <f>SUM($H$2:H246)</f>
        <v>1336004172.8934984</v>
      </c>
      <c r="J246" s="15">
        <f t="shared" si="18"/>
        <v>1348874333.7588387</v>
      </c>
      <c r="K246" s="15">
        <f t="shared" si="19"/>
        <v>1381377203.6967955</v>
      </c>
      <c r="L246" s="20">
        <f t="shared" si="17"/>
        <v>-32502869.93795681</v>
      </c>
      <c r="M246" s="10"/>
      <c r="N246" s="10"/>
      <c r="O246" s="10"/>
      <c r="P246" s="10"/>
    </row>
    <row r="247" spans="1:16" ht="15.75" customHeight="1" x14ac:dyDescent="0.2">
      <c r="A247" s="3">
        <v>45497</v>
      </c>
      <c r="B247" s="1">
        <v>548.86</v>
      </c>
      <c r="C247" s="1">
        <v>549.16999999999996</v>
      </c>
      <c r="D247" s="1">
        <v>540.29</v>
      </c>
      <c r="E247" s="1">
        <v>541.23</v>
      </c>
      <c r="F247" s="16">
        <v>74515300</v>
      </c>
      <c r="G247" s="4">
        <f t="shared" si="15"/>
        <v>-0.78828828828827591</v>
      </c>
      <c r="H247" s="15">
        <f t="shared" si="16"/>
        <v>-58739538.288287364</v>
      </c>
      <c r="I247" s="15">
        <f>SUM($H$2:H247)</f>
        <v>1277264634.605211</v>
      </c>
      <c r="J247" s="15">
        <f t="shared" si="18"/>
        <v>1313069484.182025</v>
      </c>
      <c r="K247" s="15">
        <f t="shared" si="19"/>
        <v>1362447645.6801436</v>
      </c>
      <c r="L247" s="20">
        <f t="shared" si="17"/>
        <v>-49378161.498118639</v>
      </c>
      <c r="M247" s="10"/>
      <c r="N247" s="10"/>
      <c r="O247" s="10"/>
      <c r="P247" s="10"/>
    </row>
    <row r="248" spans="1:16" ht="15.75" customHeight="1" x14ac:dyDescent="0.2">
      <c r="A248" s="3">
        <v>45498</v>
      </c>
      <c r="B248" s="1">
        <v>541.35</v>
      </c>
      <c r="C248" s="1">
        <v>547.46</v>
      </c>
      <c r="D248" s="1">
        <v>537.45000000000005</v>
      </c>
      <c r="E248" s="1">
        <v>538.41</v>
      </c>
      <c r="F248" s="16">
        <v>61158300</v>
      </c>
      <c r="G248" s="4">
        <f t="shared" si="15"/>
        <v>-0.80819180819182346</v>
      </c>
      <c r="H248" s="15">
        <f t="shared" si="16"/>
        <v>-49427637.062937997</v>
      </c>
      <c r="I248" s="15">
        <f>SUM($H$2:H248)</f>
        <v>1227836997.542273</v>
      </c>
      <c r="J248" s="15">
        <f t="shared" si="18"/>
        <v>1270453240.862149</v>
      </c>
      <c r="K248" s="15">
        <f t="shared" si="19"/>
        <v>1337972982.3823488</v>
      </c>
      <c r="L248" s="20">
        <f t="shared" si="17"/>
        <v>-67519741.520199776</v>
      </c>
      <c r="M248" s="10"/>
      <c r="N248" s="10"/>
      <c r="O248" s="10"/>
      <c r="P248" s="10"/>
    </row>
    <row r="249" spans="1:16" ht="15.75" customHeight="1" x14ac:dyDescent="0.2">
      <c r="A249" s="3">
        <v>45499</v>
      </c>
      <c r="B249" s="1">
        <v>542.28</v>
      </c>
      <c r="C249" s="1">
        <v>547.19000000000005</v>
      </c>
      <c r="D249" s="1">
        <v>541.49</v>
      </c>
      <c r="E249" s="1">
        <v>544.44000000000005</v>
      </c>
      <c r="F249" s="16">
        <v>53763800</v>
      </c>
      <c r="G249" s="4">
        <f t="shared" si="15"/>
        <v>3.5087719298253314E-2</v>
      </c>
      <c r="H249" s="15">
        <f t="shared" si="16"/>
        <v>1886449.1228074315</v>
      </c>
      <c r="I249" s="15">
        <f>SUM($H$2:H249)</f>
        <v>1229723446.6650805</v>
      </c>
      <c r="J249" s="15">
        <f t="shared" si="18"/>
        <v>1250088343.7636147</v>
      </c>
      <c r="K249" s="15">
        <f t="shared" si="19"/>
        <v>1318291248.6155727</v>
      </c>
      <c r="L249" s="20">
        <f t="shared" si="17"/>
        <v>-68202904.851958036</v>
      </c>
      <c r="M249" s="10"/>
      <c r="N249" s="10"/>
      <c r="O249" s="10"/>
      <c r="P249" s="10"/>
    </row>
    <row r="250" spans="1:16" ht="15.75" customHeight="1" x14ac:dyDescent="0.2">
      <c r="A250" s="3">
        <v>45502</v>
      </c>
      <c r="B250" s="1">
        <v>546.02</v>
      </c>
      <c r="C250" s="1">
        <v>547.04999999999995</v>
      </c>
      <c r="D250" s="1">
        <v>542.72</v>
      </c>
      <c r="E250" s="1">
        <v>544.76</v>
      </c>
      <c r="F250" s="16">
        <v>39515800</v>
      </c>
      <c r="G250" s="4">
        <f t="shared" si="15"/>
        <v>-5.7736720554273487E-2</v>
      </c>
      <c r="H250" s="15">
        <f t="shared" si="16"/>
        <v>-2281512.7020785604</v>
      </c>
      <c r="I250" s="15">
        <f>SUM($H$2:H250)</f>
        <v>1227441933.963002</v>
      </c>
      <c r="J250" s="15">
        <f t="shared" si="18"/>
        <v>1238765138.8633084</v>
      </c>
      <c r="K250" s="15">
        <f t="shared" si="19"/>
        <v>1301773191.4060142</v>
      </c>
      <c r="L250" s="20">
        <f t="shared" si="17"/>
        <v>-63008052.542705774</v>
      </c>
      <c r="M250" s="10"/>
      <c r="N250" s="10"/>
      <c r="O250" s="10"/>
      <c r="P250" s="10"/>
    </row>
    <row r="251" spans="1:16" ht="15.75" customHeight="1" x14ac:dyDescent="0.2">
      <c r="A251" s="3">
        <v>45503</v>
      </c>
      <c r="B251" s="1">
        <v>546.26</v>
      </c>
      <c r="C251" s="1">
        <v>547.34</v>
      </c>
      <c r="D251" s="1">
        <v>538.52</v>
      </c>
      <c r="E251" s="1">
        <v>542</v>
      </c>
      <c r="F251" s="16">
        <v>46853600</v>
      </c>
      <c r="G251" s="4">
        <f t="shared" si="15"/>
        <v>-0.21088435374149694</v>
      </c>
      <c r="H251" s="15">
        <f t="shared" si="16"/>
        <v>-9880691.1564626005</v>
      </c>
      <c r="I251" s="15">
        <f>SUM($H$2:H251)</f>
        <v>1217561242.8065393</v>
      </c>
      <c r="J251" s="15">
        <f t="shared" si="18"/>
        <v>1228163190.8349237</v>
      </c>
      <c r="K251" s="15">
        <f t="shared" si="19"/>
        <v>1286461928.0242915</v>
      </c>
      <c r="L251" s="20">
        <f t="shared" si="17"/>
        <v>-58298737.189367771</v>
      </c>
      <c r="M251" s="10"/>
      <c r="N251" s="10"/>
      <c r="O251" s="10"/>
      <c r="P251" s="10"/>
    </row>
    <row r="252" spans="1:16" ht="15.75" customHeight="1" x14ac:dyDescent="0.2">
      <c r="A252" s="3">
        <v>45504</v>
      </c>
      <c r="B252" s="1">
        <v>548.98</v>
      </c>
      <c r="C252" s="1">
        <v>553.5</v>
      </c>
      <c r="D252" s="1">
        <v>547.58000000000004</v>
      </c>
      <c r="E252" s="1">
        <v>550.80999999999995</v>
      </c>
      <c r="F252" s="16">
        <v>65663400</v>
      </c>
      <c r="G252" s="4">
        <f t="shared" si="15"/>
        <v>9.1216216216191498E-2</v>
      </c>
      <c r="H252" s="15">
        <f t="shared" si="16"/>
        <v>5989566.8918902688</v>
      </c>
      <c r="I252" s="15">
        <f>SUM($H$2:H252)</f>
        <v>1223550809.6984296</v>
      </c>
      <c r="J252" s="15">
        <f t="shared" si="18"/>
        <v>1225857000.2666767</v>
      </c>
      <c r="K252" s="15">
        <f t="shared" si="19"/>
        <v>1275023542.8741348</v>
      </c>
      <c r="L252" s="20">
        <f t="shared" si="17"/>
        <v>-49166542.607458115</v>
      </c>
      <c r="M252" s="10"/>
      <c r="N252" s="10"/>
      <c r="O252" s="10"/>
      <c r="P252" s="10"/>
    </row>
    <row r="253" spans="1:16" ht="15.75" customHeight="1" x14ac:dyDescent="0.2">
      <c r="A253" s="3">
        <v>45505</v>
      </c>
      <c r="B253" s="1">
        <v>552.57000000000005</v>
      </c>
      <c r="C253" s="1">
        <v>554.87</v>
      </c>
      <c r="D253" s="1">
        <v>539.42999999999995</v>
      </c>
      <c r="E253" s="1">
        <v>543.01</v>
      </c>
      <c r="F253" s="16">
        <v>76428700</v>
      </c>
      <c r="G253" s="4">
        <f t="shared" si="15"/>
        <v>-0.53626943005180983</v>
      </c>
      <c r="H253" s="15">
        <f t="shared" si="16"/>
        <v>-40986375.388600759</v>
      </c>
      <c r="I253" s="15">
        <f>SUM($H$2:H253)</f>
        <v>1182564434.3098288</v>
      </c>
      <c r="J253" s="15">
        <f t="shared" si="18"/>
        <v>1204210717.2882528</v>
      </c>
      <c r="K253" s="15">
        <f t="shared" si="19"/>
        <v>1258212795.8624427</v>
      </c>
      <c r="L253" s="20">
        <f t="shared" si="17"/>
        <v>-54002078.574189901</v>
      </c>
      <c r="M253" s="10"/>
      <c r="N253" s="10"/>
      <c r="O253" s="10"/>
      <c r="P253" s="10"/>
    </row>
  </sheetData>
  <hyperlinks>
    <hyperlink ref="S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2025-01-23T18:46:24Z</dcterms:modified>
</cp:coreProperties>
</file>