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1" documentId="8_{5EAD0FDD-26E6-4A45-9AA0-0B6912F0DD80}" xr6:coauthVersionLast="47" xr6:coauthVersionMax="47" xr10:uidLastSave="{F6EF669D-881B-4F4F-9630-C550A91999C8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6" i="1" l="1"/>
  <c r="F254" i="1"/>
  <c r="G254" i="1"/>
  <c r="H254" i="1"/>
  <c r="I254" i="1"/>
  <c r="F255" i="1"/>
  <c r="G255" i="1"/>
  <c r="H255" i="1"/>
  <c r="I255" i="1"/>
  <c r="F256" i="1"/>
  <c r="G256" i="1"/>
  <c r="H256" i="1"/>
  <c r="I256" i="1"/>
  <c r="F257" i="1"/>
  <c r="G257" i="1"/>
  <c r="H257" i="1"/>
  <c r="I257" i="1"/>
  <c r="F258" i="1"/>
  <c r="G258" i="1"/>
  <c r="H258" i="1"/>
  <c r="I258" i="1"/>
  <c r="F259" i="1"/>
  <c r="G259" i="1"/>
  <c r="H259" i="1"/>
  <c r="I259" i="1"/>
  <c r="F260" i="1"/>
  <c r="G260" i="1"/>
  <c r="H260" i="1"/>
  <c r="I260" i="1"/>
  <c r="F261" i="1"/>
  <c r="G261" i="1"/>
  <c r="H261" i="1"/>
  <c r="I261" i="1"/>
  <c r="F262" i="1"/>
  <c r="G262" i="1"/>
  <c r="H262" i="1"/>
  <c r="I262" i="1"/>
  <c r="F263" i="1"/>
  <c r="G263" i="1"/>
  <c r="H263" i="1"/>
  <c r="I263" i="1"/>
  <c r="F264" i="1"/>
  <c r="G264" i="1"/>
  <c r="H264" i="1"/>
  <c r="I264" i="1"/>
  <c r="F265" i="1"/>
  <c r="G265" i="1"/>
  <c r="H265" i="1"/>
  <c r="I265" i="1"/>
  <c r="F266" i="1"/>
  <c r="G266" i="1"/>
  <c r="H266" i="1"/>
  <c r="I266" i="1"/>
  <c r="F267" i="1"/>
  <c r="G267" i="1"/>
  <c r="H267" i="1"/>
  <c r="I267" i="1"/>
  <c r="F268" i="1"/>
  <c r="G268" i="1"/>
  <c r="H268" i="1"/>
  <c r="I268" i="1"/>
  <c r="F269" i="1"/>
  <c r="G269" i="1"/>
  <c r="H269" i="1"/>
  <c r="I269" i="1"/>
  <c r="F270" i="1"/>
  <c r="G270" i="1"/>
  <c r="H270" i="1"/>
  <c r="I270" i="1"/>
  <c r="F271" i="1"/>
  <c r="G271" i="1"/>
  <c r="H271" i="1"/>
  <c r="I271" i="1"/>
  <c r="F272" i="1"/>
  <c r="G272" i="1"/>
  <c r="H272" i="1"/>
  <c r="I272" i="1"/>
  <c r="F273" i="1"/>
  <c r="G273" i="1"/>
  <c r="H273" i="1"/>
  <c r="I273" i="1"/>
  <c r="F274" i="1"/>
  <c r="G274" i="1"/>
  <c r="H274" i="1"/>
  <c r="I274" i="1"/>
  <c r="F275" i="1"/>
  <c r="G275" i="1"/>
  <c r="H275" i="1"/>
  <c r="I275" i="1"/>
  <c r="F276" i="1"/>
  <c r="G276" i="1"/>
  <c r="H276" i="1"/>
  <c r="I276" i="1"/>
  <c r="F277" i="1"/>
  <c r="G277" i="1"/>
  <c r="H277" i="1"/>
  <c r="I277" i="1"/>
  <c r="F278" i="1"/>
  <c r="G278" i="1"/>
  <c r="H278" i="1"/>
  <c r="I278" i="1"/>
  <c r="F279" i="1"/>
  <c r="G279" i="1"/>
  <c r="H279" i="1"/>
  <c r="I279" i="1"/>
  <c r="F280" i="1"/>
  <c r="G280" i="1"/>
  <c r="H280" i="1"/>
  <c r="I280" i="1"/>
  <c r="F281" i="1"/>
  <c r="G281" i="1"/>
  <c r="H281" i="1"/>
  <c r="I281" i="1"/>
  <c r="F282" i="1"/>
  <c r="G282" i="1"/>
  <c r="H282" i="1"/>
  <c r="I282" i="1"/>
  <c r="F283" i="1"/>
  <c r="G283" i="1"/>
  <c r="H283" i="1"/>
  <c r="I283" i="1"/>
  <c r="F284" i="1"/>
  <c r="G284" i="1"/>
  <c r="H284" i="1"/>
  <c r="I284" i="1"/>
  <c r="F285" i="1"/>
  <c r="G285" i="1"/>
  <c r="H285" i="1"/>
  <c r="I285" i="1"/>
  <c r="F286" i="1"/>
  <c r="G286" i="1"/>
  <c r="H286" i="1"/>
  <c r="I286" i="1"/>
  <c r="F287" i="1"/>
  <c r="G287" i="1"/>
  <c r="H287" i="1"/>
  <c r="I287" i="1"/>
  <c r="F288" i="1"/>
  <c r="G288" i="1"/>
  <c r="H288" i="1"/>
  <c r="I288" i="1"/>
  <c r="F289" i="1"/>
  <c r="G289" i="1"/>
  <c r="H289" i="1"/>
  <c r="I289" i="1"/>
  <c r="F290" i="1"/>
  <c r="G290" i="1"/>
  <c r="H290" i="1"/>
  <c r="I290" i="1"/>
  <c r="F291" i="1"/>
  <c r="G291" i="1"/>
  <c r="H291" i="1"/>
  <c r="I291" i="1"/>
  <c r="F292" i="1"/>
  <c r="G292" i="1"/>
  <c r="H292" i="1"/>
  <c r="I292" i="1"/>
  <c r="F293" i="1"/>
  <c r="G293" i="1"/>
  <c r="H293" i="1"/>
  <c r="I293" i="1"/>
  <c r="F294" i="1"/>
  <c r="G294" i="1"/>
  <c r="H294" i="1"/>
  <c r="I294" i="1"/>
  <c r="F295" i="1"/>
  <c r="G295" i="1"/>
  <c r="H295" i="1"/>
  <c r="I295" i="1"/>
  <c r="F296" i="1"/>
  <c r="G296" i="1"/>
  <c r="H296" i="1"/>
  <c r="I296" i="1"/>
  <c r="F297" i="1"/>
  <c r="G297" i="1"/>
  <c r="H297" i="1"/>
  <c r="I297" i="1"/>
  <c r="F298" i="1"/>
  <c r="G298" i="1"/>
  <c r="H298" i="1"/>
  <c r="I298" i="1"/>
  <c r="F299" i="1"/>
  <c r="G299" i="1"/>
  <c r="H299" i="1"/>
  <c r="I299" i="1"/>
  <c r="F300" i="1"/>
  <c r="G300" i="1"/>
  <c r="H300" i="1"/>
  <c r="I300" i="1"/>
  <c r="F301" i="1"/>
  <c r="G301" i="1"/>
  <c r="H301" i="1"/>
  <c r="I301" i="1"/>
  <c r="F302" i="1"/>
  <c r="G302" i="1"/>
  <c r="H302" i="1"/>
  <c r="I302" i="1"/>
  <c r="F303" i="1"/>
  <c r="G303" i="1"/>
  <c r="H303" i="1"/>
  <c r="I303" i="1"/>
  <c r="F304" i="1"/>
  <c r="G304" i="1"/>
  <c r="H304" i="1"/>
  <c r="I304" i="1"/>
  <c r="F305" i="1"/>
  <c r="G305" i="1"/>
  <c r="H305" i="1"/>
  <c r="I305" i="1"/>
  <c r="F306" i="1"/>
  <c r="G306" i="1"/>
  <c r="H306" i="1"/>
  <c r="I306" i="1"/>
  <c r="F307" i="1"/>
  <c r="G307" i="1"/>
  <c r="H307" i="1"/>
  <c r="I307" i="1"/>
  <c r="F308" i="1"/>
  <c r="G308" i="1"/>
  <c r="H308" i="1"/>
  <c r="I308" i="1"/>
  <c r="F309" i="1"/>
  <c r="G309" i="1"/>
  <c r="H309" i="1"/>
  <c r="I309" i="1"/>
  <c r="F310" i="1"/>
  <c r="G310" i="1"/>
  <c r="H310" i="1"/>
  <c r="I310" i="1"/>
  <c r="F311" i="1"/>
  <c r="G311" i="1"/>
  <c r="H311" i="1"/>
  <c r="I311" i="1"/>
  <c r="F312" i="1"/>
  <c r="G312" i="1"/>
  <c r="H312" i="1"/>
  <c r="I312" i="1"/>
  <c r="F313" i="1"/>
  <c r="G313" i="1"/>
  <c r="H313" i="1"/>
  <c r="I313" i="1"/>
  <c r="F314" i="1"/>
  <c r="G314" i="1"/>
  <c r="H314" i="1"/>
  <c r="I314" i="1"/>
  <c r="F315" i="1"/>
  <c r="G315" i="1"/>
  <c r="H315" i="1"/>
  <c r="I315" i="1"/>
  <c r="F316" i="1"/>
  <c r="G316" i="1"/>
  <c r="H316" i="1"/>
  <c r="I316" i="1"/>
  <c r="F317" i="1"/>
  <c r="G317" i="1"/>
  <c r="H317" i="1"/>
  <c r="I317" i="1"/>
  <c r="F318" i="1"/>
  <c r="G318" i="1"/>
  <c r="H318" i="1"/>
  <c r="I318" i="1"/>
  <c r="F319" i="1"/>
  <c r="G319" i="1"/>
  <c r="H319" i="1"/>
  <c r="I319" i="1"/>
  <c r="F320" i="1"/>
  <c r="G320" i="1"/>
  <c r="H320" i="1"/>
  <c r="I320" i="1"/>
  <c r="F321" i="1"/>
  <c r="G321" i="1"/>
  <c r="H321" i="1"/>
  <c r="I321" i="1"/>
  <c r="F322" i="1"/>
  <c r="G322" i="1"/>
  <c r="H322" i="1"/>
  <c r="I322" i="1"/>
  <c r="F323" i="1"/>
  <c r="G323" i="1"/>
  <c r="H323" i="1"/>
  <c r="I323" i="1"/>
  <c r="F324" i="1"/>
  <c r="G324" i="1"/>
  <c r="H324" i="1"/>
  <c r="I324" i="1"/>
  <c r="F325" i="1"/>
  <c r="G325" i="1"/>
  <c r="H325" i="1"/>
  <c r="I325" i="1"/>
  <c r="F326" i="1"/>
  <c r="G326" i="1"/>
  <c r="H326" i="1"/>
  <c r="I326" i="1"/>
  <c r="F327" i="1"/>
  <c r="G327" i="1"/>
  <c r="H327" i="1"/>
  <c r="I327" i="1"/>
  <c r="F328" i="1"/>
  <c r="G328" i="1"/>
  <c r="H328" i="1"/>
  <c r="I328" i="1"/>
  <c r="F329" i="1"/>
  <c r="G329" i="1"/>
  <c r="H329" i="1"/>
  <c r="I329" i="1"/>
  <c r="F330" i="1"/>
  <c r="G330" i="1"/>
  <c r="H330" i="1"/>
  <c r="I330" i="1"/>
  <c r="F331" i="1"/>
  <c r="G331" i="1"/>
  <c r="H331" i="1"/>
  <c r="I331" i="1"/>
  <c r="F332" i="1"/>
  <c r="G332" i="1"/>
  <c r="H332" i="1"/>
  <c r="I332" i="1"/>
  <c r="F333" i="1"/>
  <c r="G333" i="1"/>
  <c r="H333" i="1"/>
  <c r="I333" i="1"/>
  <c r="F334" i="1"/>
  <c r="G334" i="1"/>
  <c r="H334" i="1"/>
  <c r="I334" i="1"/>
  <c r="F335" i="1"/>
  <c r="G335" i="1"/>
  <c r="H335" i="1"/>
  <c r="I335" i="1"/>
  <c r="F336" i="1"/>
  <c r="G336" i="1"/>
  <c r="H336" i="1"/>
  <c r="I336" i="1"/>
  <c r="F337" i="1"/>
  <c r="G337" i="1"/>
  <c r="H337" i="1"/>
  <c r="I337" i="1"/>
  <c r="F338" i="1"/>
  <c r="G338" i="1"/>
  <c r="H338" i="1"/>
  <c r="I338" i="1"/>
  <c r="F339" i="1"/>
  <c r="G339" i="1"/>
  <c r="H339" i="1"/>
  <c r="I339" i="1"/>
  <c r="F340" i="1"/>
  <c r="G340" i="1"/>
  <c r="H340" i="1"/>
  <c r="I340" i="1"/>
  <c r="F341" i="1"/>
  <c r="G341" i="1"/>
  <c r="H341" i="1"/>
  <c r="I341" i="1"/>
  <c r="F342" i="1"/>
  <c r="G342" i="1"/>
  <c r="H342" i="1"/>
  <c r="I342" i="1"/>
  <c r="F343" i="1"/>
  <c r="G343" i="1"/>
  <c r="H343" i="1"/>
  <c r="I343" i="1"/>
  <c r="F344" i="1"/>
  <c r="G344" i="1"/>
  <c r="H344" i="1"/>
  <c r="I344" i="1"/>
  <c r="F345" i="1"/>
  <c r="G345" i="1"/>
  <c r="H345" i="1"/>
  <c r="I345" i="1"/>
  <c r="F346" i="1"/>
  <c r="G346" i="1"/>
  <c r="H346" i="1"/>
  <c r="I346" i="1"/>
  <c r="F347" i="1"/>
  <c r="G347" i="1"/>
  <c r="H347" i="1"/>
  <c r="I347" i="1"/>
  <c r="F348" i="1"/>
  <c r="G348" i="1"/>
  <c r="H348" i="1"/>
  <c r="I348" i="1"/>
  <c r="F349" i="1"/>
  <c r="G349" i="1"/>
  <c r="H349" i="1"/>
  <c r="I349" i="1"/>
  <c r="F350" i="1"/>
  <c r="G350" i="1"/>
  <c r="H350" i="1"/>
  <c r="I350" i="1"/>
  <c r="F351" i="1"/>
  <c r="G351" i="1"/>
  <c r="H351" i="1"/>
  <c r="I351" i="1"/>
  <c r="F352" i="1"/>
  <c r="G352" i="1"/>
  <c r="H352" i="1"/>
  <c r="I352" i="1"/>
  <c r="F353" i="1"/>
  <c r="G353" i="1"/>
  <c r="H353" i="1"/>
  <c r="I353" i="1"/>
  <c r="F354" i="1"/>
  <c r="G354" i="1"/>
  <c r="H354" i="1"/>
  <c r="I354" i="1"/>
  <c r="F355" i="1"/>
  <c r="G355" i="1"/>
  <c r="H355" i="1"/>
  <c r="I355" i="1"/>
  <c r="F356" i="1"/>
  <c r="G356" i="1"/>
  <c r="H356" i="1"/>
  <c r="I356" i="1"/>
  <c r="F357" i="1"/>
  <c r="G357" i="1"/>
  <c r="H357" i="1"/>
  <c r="I357" i="1"/>
  <c r="F358" i="1"/>
  <c r="G358" i="1"/>
  <c r="H358" i="1"/>
  <c r="I358" i="1"/>
  <c r="F359" i="1"/>
  <c r="G359" i="1"/>
  <c r="H359" i="1"/>
  <c r="I359" i="1"/>
  <c r="F360" i="1"/>
  <c r="G360" i="1"/>
  <c r="H360" i="1"/>
  <c r="I360" i="1"/>
  <c r="F361" i="1"/>
  <c r="G361" i="1"/>
  <c r="H361" i="1"/>
  <c r="I361" i="1"/>
  <c r="F362" i="1"/>
  <c r="G362" i="1"/>
  <c r="H362" i="1"/>
  <c r="I362" i="1"/>
  <c r="F363" i="1"/>
  <c r="G363" i="1"/>
  <c r="H363" i="1"/>
  <c r="I363" i="1"/>
  <c r="F364" i="1"/>
  <c r="G364" i="1"/>
  <c r="H364" i="1"/>
  <c r="I364" i="1"/>
  <c r="F365" i="1"/>
  <c r="G365" i="1"/>
  <c r="H365" i="1"/>
  <c r="I365" i="1"/>
  <c r="F366" i="1"/>
  <c r="G366" i="1"/>
  <c r="H366" i="1"/>
  <c r="I366" i="1"/>
  <c r="F367" i="1"/>
  <c r="G367" i="1"/>
  <c r="H367" i="1"/>
  <c r="I367" i="1"/>
  <c r="F368" i="1"/>
  <c r="G368" i="1"/>
  <c r="H368" i="1"/>
  <c r="I368" i="1"/>
  <c r="F369" i="1"/>
  <c r="G369" i="1"/>
  <c r="H369" i="1"/>
  <c r="I369" i="1"/>
  <c r="F370" i="1"/>
  <c r="G370" i="1"/>
  <c r="H370" i="1"/>
  <c r="I370" i="1"/>
  <c r="F371" i="1"/>
  <c r="G371" i="1"/>
  <c r="H371" i="1"/>
  <c r="I371" i="1"/>
  <c r="F372" i="1"/>
  <c r="G372" i="1"/>
  <c r="H372" i="1"/>
  <c r="I372" i="1"/>
  <c r="F373" i="1"/>
  <c r="G373" i="1"/>
  <c r="H373" i="1"/>
  <c r="I373" i="1"/>
  <c r="F374" i="1"/>
  <c r="G374" i="1"/>
  <c r="H374" i="1"/>
  <c r="I374" i="1"/>
  <c r="F375" i="1"/>
  <c r="G375" i="1"/>
  <c r="H375" i="1"/>
  <c r="I375" i="1"/>
  <c r="F376" i="1"/>
  <c r="G376" i="1"/>
  <c r="H376" i="1"/>
  <c r="I376" i="1"/>
  <c r="F377" i="1"/>
  <c r="G377" i="1"/>
  <c r="H377" i="1"/>
  <c r="I377" i="1"/>
  <c r="F378" i="1"/>
  <c r="G378" i="1"/>
  <c r="H378" i="1"/>
  <c r="I378" i="1"/>
  <c r="F379" i="1"/>
  <c r="G379" i="1"/>
  <c r="H379" i="1"/>
  <c r="I379" i="1"/>
  <c r="F380" i="1"/>
  <c r="G380" i="1"/>
  <c r="H380" i="1"/>
  <c r="I380" i="1"/>
  <c r="F381" i="1"/>
  <c r="G381" i="1"/>
  <c r="H381" i="1"/>
  <c r="I381" i="1"/>
  <c r="F382" i="1"/>
  <c r="G382" i="1"/>
  <c r="H382" i="1"/>
  <c r="I382" i="1"/>
  <c r="F383" i="1"/>
  <c r="G383" i="1"/>
  <c r="H383" i="1"/>
  <c r="I383" i="1"/>
  <c r="F384" i="1"/>
  <c r="G384" i="1"/>
  <c r="H384" i="1"/>
  <c r="I384" i="1"/>
  <c r="F385" i="1"/>
  <c r="G385" i="1"/>
  <c r="H385" i="1"/>
  <c r="I385" i="1"/>
  <c r="F386" i="1"/>
  <c r="G386" i="1"/>
  <c r="H386" i="1"/>
  <c r="I386" i="1"/>
  <c r="F387" i="1"/>
  <c r="G387" i="1"/>
  <c r="H387" i="1"/>
  <c r="I387" i="1"/>
  <c r="F388" i="1"/>
  <c r="G388" i="1"/>
  <c r="H388" i="1"/>
  <c r="I388" i="1"/>
  <c r="F389" i="1"/>
  <c r="G389" i="1"/>
  <c r="H389" i="1"/>
  <c r="I389" i="1"/>
  <c r="F390" i="1"/>
  <c r="G390" i="1"/>
  <c r="H390" i="1"/>
  <c r="I390" i="1"/>
  <c r="F391" i="1"/>
  <c r="G391" i="1"/>
  <c r="H391" i="1"/>
  <c r="I391" i="1"/>
  <c r="F392" i="1"/>
  <c r="G392" i="1"/>
  <c r="H392" i="1"/>
  <c r="I392" i="1"/>
  <c r="F393" i="1"/>
  <c r="G393" i="1"/>
  <c r="H393" i="1"/>
  <c r="I393" i="1"/>
  <c r="F394" i="1"/>
  <c r="G394" i="1"/>
  <c r="H394" i="1"/>
  <c r="I394" i="1"/>
  <c r="F395" i="1"/>
  <c r="G395" i="1"/>
  <c r="H395" i="1"/>
  <c r="I395" i="1"/>
  <c r="F396" i="1"/>
  <c r="G396" i="1"/>
  <c r="H396" i="1"/>
  <c r="I396" i="1"/>
  <c r="F397" i="1"/>
  <c r="G397" i="1"/>
  <c r="H397" i="1"/>
  <c r="I397" i="1"/>
  <c r="F398" i="1"/>
  <c r="G398" i="1"/>
  <c r="H398" i="1"/>
  <c r="I398" i="1"/>
  <c r="F399" i="1"/>
  <c r="G399" i="1"/>
  <c r="H399" i="1"/>
  <c r="I399" i="1"/>
  <c r="F400" i="1"/>
  <c r="G400" i="1"/>
  <c r="H400" i="1"/>
  <c r="I400" i="1"/>
  <c r="F401" i="1"/>
  <c r="G401" i="1"/>
  <c r="H401" i="1"/>
  <c r="I401" i="1"/>
  <c r="F402" i="1"/>
  <c r="G402" i="1"/>
  <c r="H402" i="1"/>
  <c r="I402" i="1"/>
  <c r="F403" i="1"/>
  <c r="G403" i="1"/>
  <c r="H403" i="1"/>
  <c r="I403" i="1"/>
  <c r="F404" i="1"/>
  <c r="G404" i="1"/>
  <c r="H404" i="1"/>
  <c r="I404" i="1"/>
  <c r="F405" i="1"/>
  <c r="G405" i="1"/>
  <c r="H405" i="1"/>
  <c r="I405" i="1"/>
  <c r="F406" i="1"/>
  <c r="G406" i="1"/>
  <c r="H406" i="1"/>
  <c r="I406" i="1"/>
  <c r="F407" i="1"/>
  <c r="G407" i="1"/>
  <c r="H407" i="1"/>
  <c r="I407" i="1"/>
  <c r="F408" i="1"/>
  <c r="G408" i="1"/>
  <c r="H408" i="1"/>
  <c r="I408" i="1"/>
  <c r="F409" i="1"/>
  <c r="G409" i="1"/>
  <c r="H409" i="1"/>
  <c r="I409" i="1"/>
  <c r="F410" i="1"/>
  <c r="G410" i="1"/>
  <c r="H410" i="1"/>
  <c r="I410" i="1"/>
  <c r="F411" i="1"/>
  <c r="G411" i="1"/>
  <c r="H411" i="1"/>
  <c r="I411" i="1"/>
  <c r="F412" i="1"/>
  <c r="G412" i="1"/>
  <c r="H412" i="1"/>
  <c r="I412" i="1"/>
  <c r="F413" i="1"/>
  <c r="G413" i="1"/>
  <c r="H413" i="1"/>
  <c r="I413" i="1"/>
  <c r="F414" i="1"/>
  <c r="G414" i="1"/>
  <c r="H414" i="1"/>
  <c r="I414" i="1"/>
  <c r="F415" i="1"/>
  <c r="G415" i="1"/>
  <c r="H415" i="1"/>
  <c r="I415" i="1"/>
  <c r="F416" i="1"/>
  <c r="G416" i="1"/>
  <c r="H416" i="1"/>
  <c r="I416" i="1"/>
  <c r="F417" i="1"/>
  <c r="G417" i="1"/>
  <c r="H417" i="1"/>
  <c r="I417" i="1"/>
  <c r="F418" i="1"/>
  <c r="G418" i="1"/>
  <c r="H418" i="1"/>
  <c r="I418" i="1"/>
  <c r="F419" i="1"/>
  <c r="G419" i="1"/>
  <c r="H419" i="1"/>
  <c r="I419" i="1"/>
  <c r="F420" i="1"/>
  <c r="G420" i="1"/>
  <c r="H420" i="1"/>
  <c r="I420" i="1"/>
  <c r="F421" i="1"/>
  <c r="G421" i="1"/>
  <c r="I421" i="1" s="1"/>
  <c r="H421" i="1"/>
  <c r="F422" i="1"/>
  <c r="G422" i="1"/>
  <c r="I422" i="1" s="1"/>
  <c r="H422" i="1"/>
  <c r="F423" i="1"/>
  <c r="G423" i="1"/>
  <c r="I423" i="1" s="1"/>
  <c r="H423" i="1"/>
  <c r="F424" i="1"/>
  <c r="G424" i="1"/>
  <c r="I424" i="1" s="1"/>
  <c r="H424" i="1"/>
  <c r="F425" i="1"/>
  <c r="G425" i="1"/>
  <c r="I425" i="1" s="1"/>
  <c r="H425" i="1"/>
  <c r="F426" i="1"/>
  <c r="G426" i="1"/>
  <c r="I426" i="1" s="1"/>
  <c r="H426" i="1"/>
  <c r="F427" i="1"/>
  <c r="G427" i="1"/>
  <c r="I427" i="1" s="1"/>
  <c r="H427" i="1"/>
  <c r="F428" i="1"/>
  <c r="G428" i="1"/>
  <c r="I428" i="1" s="1"/>
  <c r="H428" i="1"/>
  <c r="F429" i="1"/>
  <c r="G429" i="1"/>
  <c r="I429" i="1" s="1"/>
  <c r="H429" i="1"/>
  <c r="F430" i="1"/>
  <c r="G430" i="1"/>
  <c r="I430" i="1" s="1"/>
  <c r="H430" i="1"/>
  <c r="F431" i="1"/>
  <c r="G431" i="1"/>
  <c r="I431" i="1" s="1"/>
  <c r="H431" i="1"/>
  <c r="F432" i="1"/>
  <c r="G432" i="1"/>
  <c r="I432" i="1" s="1"/>
  <c r="H432" i="1"/>
  <c r="F433" i="1"/>
  <c r="G433" i="1"/>
  <c r="I433" i="1" s="1"/>
  <c r="H433" i="1"/>
  <c r="F434" i="1"/>
  <c r="G434" i="1"/>
  <c r="I434" i="1" s="1"/>
  <c r="H434" i="1"/>
  <c r="F435" i="1"/>
  <c r="G435" i="1"/>
  <c r="I435" i="1" s="1"/>
  <c r="H435" i="1"/>
  <c r="F436" i="1"/>
  <c r="G436" i="1"/>
  <c r="H436" i="1"/>
  <c r="F437" i="1"/>
  <c r="G437" i="1"/>
  <c r="I437" i="1" s="1"/>
  <c r="H437" i="1"/>
  <c r="F438" i="1"/>
  <c r="G438" i="1"/>
  <c r="I438" i="1" s="1"/>
  <c r="H438" i="1"/>
  <c r="F439" i="1"/>
  <c r="G439" i="1"/>
  <c r="I439" i="1" s="1"/>
  <c r="H439" i="1"/>
  <c r="F21" i="1" l="1"/>
  <c r="H21" i="1"/>
  <c r="H253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G251" i="1" l="1"/>
  <c r="F251" i="1"/>
  <c r="G243" i="1"/>
  <c r="F243" i="1"/>
  <c r="G235" i="1"/>
  <c r="I235" i="1" s="1"/>
  <c r="F235" i="1"/>
  <c r="G231" i="1"/>
  <c r="F231" i="1"/>
  <c r="F223" i="1"/>
  <c r="G223" i="1"/>
  <c r="F211" i="1"/>
  <c r="G211" i="1"/>
  <c r="I211" i="1" s="1"/>
  <c r="F203" i="1"/>
  <c r="G203" i="1"/>
  <c r="I203" i="1" s="1"/>
  <c r="F195" i="1"/>
  <c r="G195" i="1"/>
  <c r="I195" i="1" s="1"/>
  <c r="F187" i="1"/>
  <c r="G187" i="1"/>
  <c r="I187" i="1" s="1"/>
  <c r="F175" i="1"/>
  <c r="G175" i="1"/>
  <c r="I175" i="1" s="1"/>
  <c r="F167" i="1"/>
  <c r="G167" i="1"/>
  <c r="I167" i="1" s="1"/>
  <c r="F155" i="1"/>
  <c r="G155" i="1"/>
  <c r="I155" i="1" s="1"/>
  <c r="F147" i="1"/>
  <c r="G147" i="1"/>
  <c r="I147" i="1" s="1"/>
  <c r="F139" i="1"/>
  <c r="G139" i="1"/>
  <c r="I139" i="1" s="1"/>
  <c r="F131" i="1"/>
  <c r="G131" i="1"/>
  <c r="I131" i="1" s="1"/>
  <c r="G123" i="1"/>
  <c r="F123" i="1"/>
  <c r="G115" i="1"/>
  <c r="F115" i="1"/>
  <c r="G103" i="1"/>
  <c r="F103" i="1"/>
  <c r="G91" i="1"/>
  <c r="F91" i="1"/>
  <c r="G27" i="1"/>
  <c r="F27" i="1"/>
  <c r="F242" i="1"/>
  <c r="G242" i="1"/>
  <c r="I242" i="1" s="1"/>
  <c r="G234" i="1"/>
  <c r="F234" i="1"/>
  <c r="F226" i="1"/>
  <c r="G226" i="1"/>
  <c r="I226" i="1" s="1"/>
  <c r="F218" i="1"/>
  <c r="G218" i="1"/>
  <c r="I218" i="1" s="1"/>
  <c r="F210" i="1"/>
  <c r="G210" i="1"/>
  <c r="I210" i="1" s="1"/>
  <c r="F202" i="1"/>
  <c r="G202" i="1"/>
  <c r="I202" i="1" s="1"/>
  <c r="F194" i="1"/>
  <c r="G194" i="1"/>
  <c r="I194" i="1" s="1"/>
  <c r="F186" i="1"/>
  <c r="G186" i="1"/>
  <c r="I186" i="1" s="1"/>
  <c r="F178" i="1"/>
  <c r="G178" i="1"/>
  <c r="I178" i="1" s="1"/>
  <c r="F170" i="1"/>
  <c r="G170" i="1"/>
  <c r="I170" i="1" s="1"/>
  <c r="F162" i="1"/>
  <c r="G162" i="1"/>
  <c r="I162" i="1" s="1"/>
  <c r="F154" i="1"/>
  <c r="G154" i="1"/>
  <c r="I154" i="1" s="1"/>
  <c r="F146" i="1"/>
  <c r="G146" i="1"/>
  <c r="I146" i="1" s="1"/>
  <c r="F134" i="1"/>
  <c r="G134" i="1"/>
  <c r="I134" i="1" s="1"/>
  <c r="F126" i="1"/>
  <c r="G126" i="1"/>
  <c r="I126" i="1" s="1"/>
  <c r="F118" i="1"/>
  <c r="G118" i="1"/>
  <c r="I118" i="1" s="1"/>
  <c r="F110" i="1"/>
  <c r="G110" i="1"/>
  <c r="I110" i="1" s="1"/>
  <c r="F74" i="1"/>
  <c r="G74" i="1"/>
  <c r="I74" i="1" s="1"/>
  <c r="F66" i="1"/>
  <c r="G66" i="1"/>
  <c r="I66" i="1" s="1"/>
  <c r="F58" i="1"/>
  <c r="G58" i="1"/>
  <c r="I58" i="1" s="1"/>
  <c r="F50" i="1"/>
  <c r="G50" i="1"/>
  <c r="I50" i="1" s="1"/>
  <c r="F42" i="1"/>
  <c r="G42" i="1"/>
  <c r="I42" i="1" s="1"/>
  <c r="F34" i="1"/>
  <c r="G34" i="1"/>
  <c r="I34" i="1" s="1"/>
  <c r="F22" i="1"/>
  <c r="G22" i="1"/>
  <c r="I22" i="1" s="1"/>
  <c r="G249" i="1"/>
  <c r="F249" i="1"/>
  <c r="G245" i="1"/>
  <c r="F245" i="1"/>
  <c r="G241" i="1"/>
  <c r="F241" i="1"/>
  <c r="G237" i="1"/>
  <c r="F237" i="1"/>
  <c r="G233" i="1"/>
  <c r="F233" i="1"/>
  <c r="F229" i="1"/>
  <c r="G229" i="1"/>
  <c r="I229" i="1" s="1"/>
  <c r="F225" i="1"/>
  <c r="G225" i="1"/>
  <c r="I225" i="1" s="1"/>
  <c r="F221" i="1"/>
  <c r="G221" i="1"/>
  <c r="I221" i="1" s="1"/>
  <c r="F217" i="1"/>
  <c r="G217" i="1"/>
  <c r="I217" i="1" s="1"/>
  <c r="F213" i="1"/>
  <c r="G213" i="1"/>
  <c r="I213" i="1" s="1"/>
  <c r="F209" i="1"/>
  <c r="G209" i="1"/>
  <c r="I209" i="1" s="1"/>
  <c r="F205" i="1"/>
  <c r="G205" i="1"/>
  <c r="I205" i="1" s="1"/>
  <c r="F201" i="1"/>
  <c r="G201" i="1"/>
  <c r="I201" i="1" s="1"/>
  <c r="F197" i="1"/>
  <c r="G197" i="1"/>
  <c r="I197" i="1" s="1"/>
  <c r="F193" i="1"/>
  <c r="G193" i="1"/>
  <c r="I193" i="1" s="1"/>
  <c r="F189" i="1"/>
  <c r="G189" i="1"/>
  <c r="I189" i="1" s="1"/>
  <c r="F185" i="1"/>
  <c r="G185" i="1"/>
  <c r="I185" i="1" s="1"/>
  <c r="F181" i="1"/>
  <c r="G181" i="1"/>
  <c r="I181" i="1" s="1"/>
  <c r="F177" i="1"/>
  <c r="G177" i="1"/>
  <c r="I177" i="1" s="1"/>
  <c r="F173" i="1"/>
  <c r="G173" i="1"/>
  <c r="I173" i="1" s="1"/>
  <c r="F169" i="1"/>
  <c r="G169" i="1"/>
  <c r="I169" i="1" s="1"/>
  <c r="F165" i="1"/>
  <c r="G165" i="1"/>
  <c r="I165" i="1" s="1"/>
  <c r="F161" i="1"/>
  <c r="G161" i="1"/>
  <c r="I161" i="1" s="1"/>
  <c r="F157" i="1"/>
  <c r="G157" i="1"/>
  <c r="I157" i="1" s="1"/>
  <c r="F153" i="1"/>
  <c r="G153" i="1"/>
  <c r="I153" i="1" s="1"/>
  <c r="F149" i="1"/>
  <c r="G149" i="1"/>
  <c r="I149" i="1" s="1"/>
  <c r="G145" i="1"/>
  <c r="F145" i="1"/>
  <c r="F141" i="1"/>
  <c r="G141" i="1"/>
  <c r="I141" i="1" s="1"/>
  <c r="G137" i="1"/>
  <c r="F137" i="1"/>
  <c r="F133" i="1"/>
  <c r="G133" i="1"/>
  <c r="I133" i="1" s="1"/>
  <c r="G129" i="1"/>
  <c r="F129" i="1"/>
  <c r="G125" i="1"/>
  <c r="F125" i="1"/>
  <c r="G121" i="1"/>
  <c r="F121" i="1"/>
  <c r="G117" i="1"/>
  <c r="F117" i="1"/>
  <c r="G113" i="1"/>
  <c r="F113" i="1"/>
  <c r="G109" i="1"/>
  <c r="F109" i="1"/>
  <c r="G105" i="1"/>
  <c r="F105" i="1"/>
  <c r="G101" i="1"/>
  <c r="F101" i="1"/>
  <c r="G97" i="1"/>
  <c r="F97" i="1"/>
  <c r="G93" i="1"/>
  <c r="F93" i="1"/>
  <c r="G89" i="1"/>
  <c r="F89" i="1"/>
  <c r="G85" i="1"/>
  <c r="F85" i="1"/>
  <c r="G81" i="1"/>
  <c r="F81" i="1"/>
  <c r="G77" i="1"/>
  <c r="F77" i="1"/>
  <c r="F73" i="1"/>
  <c r="G73" i="1"/>
  <c r="I73" i="1" s="1"/>
  <c r="F69" i="1"/>
  <c r="G69" i="1"/>
  <c r="I69" i="1" s="1"/>
  <c r="F65" i="1"/>
  <c r="G65" i="1"/>
  <c r="I65" i="1" s="1"/>
  <c r="F61" i="1"/>
  <c r="G61" i="1"/>
  <c r="I61" i="1" s="1"/>
  <c r="F57" i="1"/>
  <c r="G57" i="1"/>
  <c r="I57" i="1" s="1"/>
  <c r="F53" i="1"/>
  <c r="G53" i="1"/>
  <c r="I53" i="1" s="1"/>
  <c r="F49" i="1"/>
  <c r="G49" i="1"/>
  <c r="I49" i="1" s="1"/>
  <c r="F45" i="1"/>
  <c r="G45" i="1"/>
  <c r="I45" i="1" s="1"/>
  <c r="F41" i="1"/>
  <c r="G41" i="1"/>
  <c r="I41" i="1" s="1"/>
  <c r="F37" i="1"/>
  <c r="G37" i="1"/>
  <c r="I37" i="1" s="1"/>
  <c r="F33" i="1"/>
  <c r="G33" i="1"/>
  <c r="I33" i="1" s="1"/>
  <c r="F29" i="1"/>
  <c r="G29" i="1"/>
  <c r="I29" i="1" s="1"/>
  <c r="F25" i="1"/>
  <c r="G25" i="1"/>
  <c r="I25" i="1" s="1"/>
  <c r="G253" i="1"/>
  <c r="F253" i="1"/>
  <c r="G247" i="1"/>
  <c r="F247" i="1"/>
  <c r="G239" i="1"/>
  <c r="F239" i="1"/>
  <c r="F227" i="1"/>
  <c r="G227" i="1"/>
  <c r="I227" i="1" s="1"/>
  <c r="F219" i="1"/>
  <c r="G219" i="1"/>
  <c r="I219" i="1" s="1"/>
  <c r="F215" i="1"/>
  <c r="G215" i="1"/>
  <c r="I215" i="1" s="1"/>
  <c r="F207" i="1"/>
  <c r="G207" i="1"/>
  <c r="I207" i="1" s="1"/>
  <c r="F199" i="1"/>
  <c r="G199" i="1"/>
  <c r="I199" i="1" s="1"/>
  <c r="F191" i="1"/>
  <c r="G191" i="1"/>
  <c r="I191" i="1" s="1"/>
  <c r="F183" i="1"/>
  <c r="G183" i="1"/>
  <c r="I183" i="1" s="1"/>
  <c r="F179" i="1"/>
  <c r="G179" i="1"/>
  <c r="I179" i="1" s="1"/>
  <c r="F171" i="1"/>
  <c r="G171" i="1"/>
  <c r="I171" i="1" s="1"/>
  <c r="F163" i="1"/>
  <c r="G163" i="1"/>
  <c r="I163" i="1" s="1"/>
  <c r="F159" i="1"/>
  <c r="G159" i="1"/>
  <c r="I159" i="1" s="1"/>
  <c r="F151" i="1"/>
  <c r="G151" i="1"/>
  <c r="I151" i="1" s="1"/>
  <c r="F143" i="1"/>
  <c r="G143" i="1"/>
  <c r="I143" i="1" s="1"/>
  <c r="F135" i="1"/>
  <c r="G135" i="1"/>
  <c r="I135" i="1" s="1"/>
  <c r="G127" i="1"/>
  <c r="F127" i="1"/>
  <c r="G119" i="1"/>
  <c r="F119" i="1"/>
  <c r="G111" i="1"/>
  <c r="F111" i="1"/>
  <c r="G107" i="1"/>
  <c r="F107" i="1"/>
  <c r="G99" i="1"/>
  <c r="F99" i="1"/>
  <c r="G95" i="1"/>
  <c r="F95" i="1"/>
  <c r="G87" i="1"/>
  <c r="F87" i="1"/>
  <c r="G83" i="1"/>
  <c r="F83" i="1"/>
  <c r="G79" i="1"/>
  <c r="F79" i="1"/>
  <c r="G75" i="1"/>
  <c r="F75" i="1"/>
  <c r="F71" i="1"/>
  <c r="G71" i="1"/>
  <c r="I71" i="1" s="1"/>
  <c r="G67" i="1"/>
  <c r="F67" i="1"/>
  <c r="F63" i="1"/>
  <c r="G63" i="1"/>
  <c r="I63" i="1" s="1"/>
  <c r="G59" i="1"/>
  <c r="F59" i="1"/>
  <c r="F55" i="1"/>
  <c r="G55" i="1"/>
  <c r="I55" i="1" s="1"/>
  <c r="G51" i="1"/>
  <c r="F51" i="1"/>
  <c r="F47" i="1"/>
  <c r="G47" i="1"/>
  <c r="I47" i="1" s="1"/>
  <c r="G43" i="1"/>
  <c r="F43" i="1"/>
  <c r="F39" i="1"/>
  <c r="G39" i="1"/>
  <c r="I39" i="1" s="1"/>
  <c r="G35" i="1"/>
  <c r="F35" i="1"/>
  <c r="F31" i="1"/>
  <c r="G31" i="1"/>
  <c r="I31" i="1" s="1"/>
  <c r="F23" i="1"/>
  <c r="G23" i="1"/>
  <c r="I23" i="1" s="1"/>
  <c r="F250" i="1"/>
  <c r="G250" i="1"/>
  <c r="I250" i="1" s="1"/>
  <c r="F246" i="1"/>
  <c r="G246" i="1"/>
  <c r="I246" i="1" s="1"/>
  <c r="F238" i="1"/>
  <c r="G238" i="1"/>
  <c r="I238" i="1" s="1"/>
  <c r="F230" i="1"/>
  <c r="G230" i="1"/>
  <c r="I230" i="1" s="1"/>
  <c r="F222" i="1"/>
  <c r="G222" i="1"/>
  <c r="I222" i="1" s="1"/>
  <c r="F214" i="1"/>
  <c r="G214" i="1"/>
  <c r="I214" i="1" s="1"/>
  <c r="F206" i="1"/>
  <c r="G206" i="1"/>
  <c r="I206" i="1" s="1"/>
  <c r="F198" i="1"/>
  <c r="G198" i="1"/>
  <c r="I198" i="1" s="1"/>
  <c r="F190" i="1"/>
  <c r="G190" i="1"/>
  <c r="I190" i="1" s="1"/>
  <c r="F182" i="1"/>
  <c r="G182" i="1"/>
  <c r="I182" i="1" s="1"/>
  <c r="F174" i="1"/>
  <c r="G174" i="1"/>
  <c r="I174" i="1" s="1"/>
  <c r="F166" i="1"/>
  <c r="G166" i="1"/>
  <c r="I166" i="1" s="1"/>
  <c r="F158" i="1"/>
  <c r="G158" i="1"/>
  <c r="I158" i="1" s="1"/>
  <c r="F150" i="1"/>
  <c r="G150" i="1"/>
  <c r="I150" i="1" s="1"/>
  <c r="F142" i="1"/>
  <c r="G142" i="1"/>
  <c r="I142" i="1" s="1"/>
  <c r="F138" i="1"/>
  <c r="G138" i="1"/>
  <c r="I138" i="1" s="1"/>
  <c r="F130" i="1"/>
  <c r="G130" i="1"/>
  <c r="I130" i="1" s="1"/>
  <c r="F122" i="1"/>
  <c r="G122" i="1"/>
  <c r="I122" i="1" s="1"/>
  <c r="F114" i="1"/>
  <c r="G114" i="1"/>
  <c r="I114" i="1" s="1"/>
  <c r="F106" i="1"/>
  <c r="G106" i="1"/>
  <c r="I106" i="1" s="1"/>
  <c r="F102" i="1"/>
  <c r="G102" i="1"/>
  <c r="I102" i="1" s="1"/>
  <c r="F98" i="1"/>
  <c r="G98" i="1"/>
  <c r="I98" i="1" s="1"/>
  <c r="F94" i="1"/>
  <c r="G94" i="1"/>
  <c r="I94" i="1" s="1"/>
  <c r="F90" i="1"/>
  <c r="G90" i="1"/>
  <c r="I90" i="1" s="1"/>
  <c r="F86" i="1"/>
  <c r="G86" i="1"/>
  <c r="I86" i="1" s="1"/>
  <c r="F82" i="1"/>
  <c r="G82" i="1"/>
  <c r="I82" i="1" s="1"/>
  <c r="F78" i="1"/>
  <c r="G78" i="1"/>
  <c r="I78" i="1" s="1"/>
  <c r="F70" i="1"/>
  <c r="G70" i="1"/>
  <c r="I70" i="1" s="1"/>
  <c r="F62" i="1"/>
  <c r="G62" i="1"/>
  <c r="I62" i="1" s="1"/>
  <c r="F54" i="1"/>
  <c r="G54" i="1"/>
  <c r="I54" i="1" s="1"/>
  <c r="F46" i="1"/>
  <c r="G46" i="1"/>
  <c r="I46" i="1" s="1"/>
  <c r="F38" i="1"/>
  <c r="G38" i="1"/>
  <c r="I38" i="1" s="1"/>
  <c r="F30" i="1"/>
  <c r="G30" i="1"/>
  <c r="I30" i="1" s="1"/>
  <c r="F26" i="1"/>
  <c r="G26" i="1"/>
  <c r="I26" i="1" s="1"/>
  <c r="F252" i="1"/>
  <c r="G252" i="1"/>
  <c r="I252" i="1" s="1"/>
  <c r="G248" i="1"/>
  <c r="F248" i="1"/>
  <c r="F244" i="1"/>
  <c r="G244" i="1"/>
  <c r="I244" i="1" s="1"/>
  <c r="F240" i="1"/>
  <c r="G240" i="1"/>
  <c r="I240" i="1" s="1"/>
  <c r="F236" i="1"/>
  <c r="G236" i="1"/>
  <c r="I236" i="1" s="1"/>
  <c r="G232" i="1"/>
  <c r="F232" i="1"/>
  <c r="G228" i="1"/>
  <c r="F228" i="1"/>
  <c r="G224" i="1"/>
  <c r="F224" i="1"/>
  <c r="G220" i="1"/>
  <c r="F220" i="1"/>
  <c r="G216" i="1"/>
  <c r="F216" i="1"/>
  <c r="G212" i="1"/>
  <c r="F212" i="1"/>
  <c r="G208" i="1"/>
  <c r="F208" i="1"/>
  <c r="G204" i="1"/>
  <c r="F204" i="1"/>
  <c r="G200" i="1"/>
  <c r="F200" i="1"/>
  <c r="G196" i="1"/>
  <c r="F196" i="1"/>
  <c r="G192" i="1"/>
  <c r="F192" i="1"/>
  <c r="G188" i="1"/>
  <c r="F188" i="1"/>
  <c r="G184" i="1"/>
  <c r="F184" i="1"/>
  <c r="G180" i="1"/>
  <c r="F180" i="1"/>
  <c r="G176" i="1"/>
  <c r="F176" i="1"/>
  <c r="G172" i="1"/>
  <c r="I172" i="1" s="1"/>
  <c r="F172" i="1"/>
  <c r="F168" i="1"/>
  <c r="G168" i="1"/>
  <c r="I168" i="1" s="1"/>
  <c r="F164" i="1"/>
  <c r="G164" i="1"/>
  <c r="F160" i="1"/>
  <c r="G160" i="1"/>
  <c r="I160" i="1" s="1"/>
  <c r="F156" i="1"/>
  <c r="G156" i="1"/>
  <c r="F152" i="1"/>
  <c r="G152" i="1"/>
  <c r="I152" i="1" s="1"/>
  <c r="F148" i="1"/>
  <c r="G148" i="1"/>
  <c r="F144" i="1"/>
  <c r="G144" i="1"/>
  <c r="I144" i="1" s="1"/>
  <c r="F140" i="1"/>
  <c r="G140" i="1"/>
  <c r="F136" i="1"/>
  <c r="G136" i="1"/>
  <c r="I136" i="1" s="1"/>
  <c r="F132" i="1"/>
  <c r="G132" i="1"/>
  <c r="F128" i="1"/>
  <c r="G128" i="1"/>
  <c r="I128" i="1" s="1"/>
  <c r="F124" i="1"/>
  <c r="G124" i="1"/>
  <c r="F120" i="1"/>
  <c r="G120" i="1"/>
  <c r="I120" i="1" s="1"/>
  <c r="F116" i="1"/>
  <c r="G116" i="1"/>
  <c r="F112" i="1"/>
  <c r="G112" i="1"/>
  <c r="I112" i="1" s="1"/>
  <c r="F108" i="1"/>
  <c r="G108" i="1"/>
  <c r="F104" i="1"/>
  <c r="G104" i="1"/>
  <c r="I104" i="1" s="1"/>
  <c r="F100" i="1"/>
  <c r="G100" i="1"/>
  <c r="F96" i="1"/>
  <c r="G96" i="1"/>
  <c r="I96" i="1" s="1"/>
  <c r="F92" i="1"/>
  <c r="G92" i="1"/>
  <c r="F88" i="1"/>
  <c r="G88" i="1"/>
  <c r="I88" i="1" s="1"/>
  <c r="F84" i="1"/>
  <c r="G84" i="1"/>
  <c r="F80" i="1"/>
  <c r="G80" i="1"/>
  <c r="I80" i="1" s="1"/>
  <c r="F76" i="1"/>
  <c r="G76" i="1"/>
  <c r="F72" i="1"/>
  <c r="G72" i="1"/>
  <c r="I72" i="1" s="1"/>
  <c r="F68" i="1"/>
  <c r="G68" i="1"/>
  <c r="F64" i="1"/>
  <c r="G64" i="1"/>
  <c r="I64" i="1" s="1"/>
  <c r="F60" i="1"/>
  <c r="G60" i="1"/>
  <c r="F56" i="1"/>
  <c r="G56" i="1"/>
  <c r="I56" i="1" s="1"/>
  <c r="F52" i="1"/>
  <c r="G52" i="1"/>
  <c r="F48" i="1"/>
  <c r="G48" i="1"/>
  <c r="I48" i="1" s="1"/>
  <c r="F44" i="1"/>
  <c r="G44" i="1"/>
  <c r="F40" i="1"/>
  <c r="G40" i="1"/>
  <c r="I40" i="1" s="1"/>
  <c r="F36" i="1"/>
  <c r="G36" i="1"/>
  <c r="F32" i="1"/>
  <c r="G32" i="1"/>
  <c r="I32" i="1" s="1"/>
  <c r="F28" i="1"/>
  <c r="G28" i="1"/>
  <c r="F24" i="1"/>
  <c r="G24" i="1"/>
  <c r="I24" i="1" s="1"/>
  <c r="G21" i="1"/>
  <c r="I21" i="1" s="1"/>
  <c r="I176" i="1" l="1"/>
  <c r="I184" i="1"/>
  <c r="I192" i="1"/>
  <c r="I200" i="1"/>
  <c r="I208" i="1"/>
  <c r="I216" i="1"/>
  <c r="I224" i="1"/>
  <c r="I232" i="1"/>
  <c r="I248" i="1"/>
  <c r="I35" i="1"/>
  <c r="I43" i="1"/>
  <c r="I51" i="1"/>
  <c r="I59" i="1"/>
  <c r="I67" i="1"/>
  <c r="I75" i="1"/>
  <c r="I83" i="1"/>
  <c r="I95" i="1"/>
  <c r="I107" i="1"/>
  <c r="I119" i="1"/>
  <c r="I239" i="1"/>
  <c r="I253" i="1"/>
  <c r="I77" i="1"/>
  <c r="I85" i="1"/>
  <c r="I93" i="1"/>
  <c r="I101" i="1"/>
  <c r="I109" i="1"/>
  <c r="I117" i="1"/>
  <c r="I125" i="1"/>
  <c r="I237" i="1"/>
  <c r="I245" i="1"/>
  <c r="I234" i="1"/>
  <c r="I27" i="1"/>
  <c r="I103" i="1"/>
  <c r="I123" i="1"/>
  <c r="I231" i="1"/>
  <c r="I243" i="1"/>
  <c r="I28" i="1"/>
  <c r="I36" i="1"/>
  <c r="I44" i="1"/>
  <c r="I52" i="1"/>
  <c r="I60" i="1"/>
  <c r="I68" i="1"/>
  <c r="I76" i="1"/>
  <c r="I84" i="1"/>
  <c r="I92" i="1"/>
  <c r="I100" i="1"/>
  <c r="I108" i="1"/>
  <c r="I116" i="1"/>
  <c r="I124" i="1"/>
  <c r="I132" i="1"/>
  <c r="I140" i="1"/>
  <c r="I148" i="1"/>
  <c r="I156" i="1"/>
  <c r="I164" i="1"/>
  <c r="I223" i="1"/>
  <c r="I180" i="1"/>
  <c r="I188" i="1"/>
  <c r="I196" i="1"/>
  <c r="I204" i="1"/>
  <c r="I212" i="1"/>
  <c r="I220" i="1"/>
  <c r="I228" i="1"/>
  <c r="I79" i="1"/>
  <c r="I87" i="1"/>
  <c r="I99" i="1"/>
  <c r="I111" i="1"/>
  <c r="I127" i="1"/>
  <c r="I247" i="1"/>
  <c r="I81" i="1"/>
  <c r="I89" i="1"/>
  <c r="I97" i="1"/>
  <c r="I105" i="1"/>
  <c r="I113" i="1"/>
  <c r="I121" i="1"/>
  <c r="I129" i="1"/>
  <c r="I137" i="1"/>
  <c r="I145" i="1"/>
  <c r="I233" i="1"/>
  <c r="I241" i="1"/>
  <c r="I249" i="1"/>
  <c r="I91" i="1"/>
  <c r="I115" i="1"/>
  <c r="I251" i="1"/>
</calcChain>
</file>

<file path=xl/sharedStrings.xml><?xml version="1.0" encoding="utf-8"?>
<sst xmlns="http://schemas.openxmlformats.org/spreadsheetml/2006/main" count="14" uniqueCount="14">
  <si>
    <t>Open</t>
  </si>
  <si>
    <t>High</t>
  </si>
  <si>
    <t>Low</t>
  </si>
  <si>
    <t>Close</t>
  </si>
  <si>
    <t>Date</t>
  </si>
  <si>
    <t>SMA</t>
  </si>
  <si>
    <t>SMA length:</t>
  </si>
  <si>
    <t>Ticker:</t>
  </si>
  <si>
    <t>Upper Band</t>
  </si>
  <si>
    <t>Lower Band</t>
  </si>
  <si>
    <t>Multiplier</t>
  </si>
  <si>
    <t>The Full List of Templates</t>
  </si>
  <si>
    <t>Bollinger B%</t>
  </si>
  <si>
    <t>SPY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</si>
</sst>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2" fontId="5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0" fillId="3" borderId="0" xfId="0" applyFont="1" applyFill="1"/>
    <xf numFmtId="0" fontId="7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9" fillId="3" borderId="0" xfId="3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5</xdr:row>
      <xdr:rowOff>0</xdr:rowOff>
    </xdr:from>
    <xdr:to>
      <xdr:col>16</xdr:col>
      <xdr:colOff>215273</xdr:colOff>
      <xdr:row>18</xdr:row>
      <xdr:rowOff>89539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FE760A-200E-4075-7A0B-67738F2A9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1038225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Q439"/>
  <sheetViews>
    <sheetView tabSelected="1" zoomScaleNormal="100" workbookViewId="0">
      <pane ySplit="1" topLeftCell="A2" activePane="bottomLeft" state="frozen"/>
      <selection activeCell="M1" sqref="M1"/>
      <selection pane="bottomLeft" activeCell="H21" sqref="H21"/>
    </sheetView>
  </sheetViews>
  <sheetFormatPr defaultColWidth="12.5703125" defaultRowHeight="15.75" customHeight="1" x14ac:dyDescent="0.2"/>
  <cols>
    <col min="1" max="1" width="12.42578125" style="5" customWidth="1"/>
    <col min="2" max="5" width="7.42578125" style="1" customWidth="1"/>
    <col min="6" max="6" width="11.140625" style="1" customWidth="1"/>
    <col min="7" max="7" width="9.5703125" style="1" customWidth="1"/>
    <col min="8" max="8" width="9.7109375" style="1" customWidth="1"/>
    <col min="9" max="9" width="13.42578125" style="20" customWidth="1"/>
    <col min="11" max="11" width="6.42578125" customWidth="1"/>
    <col min="12" max="12" width="9.5703125" customWidth="1"/>
    <col min="13" max="13" width="6.42578125" customWidth="1"/>
    <col min="14" max="14" width="9" customWidth="1"/>
    <col min="15" max="15" width="9.85546875" customWidth="1"/>
    <col min="16" max="16" width="14.5703125" customWidth="1"/>
    <col min="17" max="17" width="14.28515625" customWidth="1"/>
  </cols>
  <sheetData>
    <row r="1" spans="1:17" ht="30.75" customHeight="1" x14ac:dyDescent="0.25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5" t="s">
        <v>8</v>
      </c>
      <c r="G1" s="15" t="s">
        <v>9</v>
      </c>
      <c r="H1" s="11" t="s">
        <v>5</v>
      </c>
      <c r="I1" s="18" t="s">
        <v>12</v>
      </c>
      <c r="J1" s="12" t="s">
        <v>6</v>
      </c>
      <c r="K1" s="13">
        <v>20</v>
      </c>
      <c r="L1" s="16" t="s">
        <v>10</v>
      </c>
      <c r="M1" s="16">
        <v>2</v>
      </c>
      <c r="N1" s="10" t="s">
        <v>7</v>
      </c>
      <c r="O1" s="10" t="s">
        <v>13</v>
      </c>
      <c r="P1" s="17" t="s">
        <v>11</v>
      </c>
      <c r="Q1" s="14"/>
    </row>
    <row r="2" spans="1:17" ht="12.75" x14ac:dyDescent="0.2">
      <c r="A2" s="4">
        <v>45078</v>
      </c>
      <c r="B2" s="7">
        <v>418.09</v>
      </c>
      <c r="C2" s="7">
        <v>422.92</v>
      </c>
      <c r="D2" s="7">
        <v>416.79</v>
      </c>
      <c r="E2" s="7">
        <v>421.82</v>
      </c>
      <c r="F2" s="7"/>
      <c r="G2" s="7"/>
      <c r="H2" s="2"/>
      <c r="I2" s="19"/>
      <c r="J2" s="6"/>
    </row>
    <row r="3" spans="1:17" ht="12.75" x14ac:dyDescent="0.2">
      <c r="A3" s="4">
        <v>45079</v>
      </c>
      <c r="B3" s="7">
        <v>424.5</v>
      </c>
      <c r="C3" s="7">
        <v>428.74</v>
      </c>
      <c r="D3" s="7">
        <v>423.95</v>
      </c>
      <c r="E3" s="7">
        <v>427.92</v>
      </c>
      <c r="F3" s="7"/>
      <c r="G3" s="7"/>
      <c r="H3" s="2"/>
      <c r="I3" s="19"/>
      <c r="J3" s="6"/>
    </row>
    <row r="4" spans="1:17" ht="12.75" x14ac:dyDescent="0.2">
      <c r="A4" s="4">
        <v>45082</v>
      </c>
      <c r="B4" s="7">
        <v>428.28</v>
      </c>
      <c r="C4" s="7">
        <v>429.67</v>
      </c>
      <c r="D4" s="7">
        <v>426.37</v>
      </c>
      <c r="E4" s="7">
        <v>427.1</v>
      </c>
      <c r="F4" s="7"/>
      <c r="G4" s="7"/>
      <c r="H4" s="2"/>
      <c r="I4" s="19"/>
      <c r="J4" s="6"/>
    </row>
    <row r="5" spans="1:17" ht="12.75" x14ac:dyDescent="0.2">
      <c r="A5" s="4">
        <v>45083</v>
      </c>
      <c r="B5" s="7">
        <v>426.67</v>
      </c>
      <c r="C5" s="7">
        <v>428.58</v>
      </c>
      <c r="D5" s="7">
        <v>425.99</v>
      </c>
      <c r="E5" s="7">
        <v>428.03</v>
      </c>
      <c r="F5" s="7"/>
      <c r="G5" s="7"/>
      <c r="H5" s="2"/>
      <c r="I5" s="19"/>
      <c r="J5" s="6"/>
    </row>
    <row r="6" spans="1:17" ht="12.75" x14ac:dyDescent="0.2">
      <c r="A6" s="4">
        <v>45084</v>
      </c>
      <c r="B6" s="7">
        <v>428.44</v>
      </c>
      <c r="C6" s="7">
        <v>429.62</v>
      </c>
      <c r="D6" s="7">
        <v>426.11</v>
      </c>
      <c r="E6" s="7">
        <v>426.55</v>
      </c>
      <c r="F6" s="7"/>
      <c r="G6" s="7"/>
      <c r="H6" s="2"/>
      <c r="I6" s="19"/>
      <c r="J6" s="6"/>
    </row>
    <row r="7" spans="1:17" ht="12.75" x14ac:dyDescent="0.2">
      <c r="A7" s="4">
        <v>45085</v>
      </c>
      <c r="B7" s="7">
        <v>426.62</v>
      </c>
      <c r="C7" s="7">
        <v>429.6</v>
      </c>
      <c r="D7" s="7">
        <v>425.82</v>
      </c>
      <c r="E7" s="7">
        <v>429.13</v>
      </c>
      <c r="F7" s="7"/>
      <c r="G7" s="7"/>
      <c r="H7" s="2"/>
      <c r="I7" s="19"/>
      <c r="J7" s="6"/>
    </row>
    <row r="8" spans="1:17" ht="12.75" x14ac:dyDescent="0.2">
      <c r="A8" s="4">
        <v>45086</v>
      </c>
      <c r="B8" s="7">
        <v>429.96</v>
      </c>
      <c r="C8" s="7">
        <v>431.99</v>
      </c>
      <c r="D8" s="7">
        <v>428.87</v>
      </c>
      <c r="E8" s="7">
        <v>429.9</v>
      </c>
      <c r="F8" s="7"/>
      <c r="G8" s="7"/>
      <c r="H8" s="2"/>
      <c r="I8" s="19"/>
      <c r="J8" s="6"/>
    </row>
    <row r="9" spans="1:17" ht="12.75" x14ac:dyDescent="0.2">
      <c r="A9" s="4">
        <v>45089</v>
      </c>
      <c r="B9" s="7">
        <v>430.92</v>
      </c>
      <c r="C9" s="7">
        <v>433.88</v>
      </c>
      <c r="D9" s="7">
        <v>430.17</v>
      </c>
      <c r="E9" s="7">
        <v>433.8</v>
      </c>
      <c r="F9" s="7"/>
      <c r="G9" s="7"/>
      <c r="H9" s="2"/>
      <c r="I9" s="19"/>
      <c r="J9" s="6"/>
    </row>
    <row r="10" spans="1:17" ht="12.75" x14ac:dyDescent="0.2">
      <c r="A10" s="4">
        <v>45090</v>
      </c>
      <c r="B10" s="7">
        <v>435.32</v>
      </c>
      <c r="C10" s="7">
        <v>437.33</v>
      </c>
      <c r="D10" s="7">
        <v>434.63</v>
      </c>
      <c r="E10" s="7">
        <v>436.66</v>
      </c>
      <c r="F10" s="7"/>
      <c r="G10" s="7"/>
      <c r="H10" s="2"/>
      <c r="I10" s="19"/>
      <c r="J10" s="6"/>
    </row>
    <row r="11" spans="1:17" ht="12.75" x14ac:dyDescent="0.2">
      <c r="A11" s="4">
        <v>45091</v>
      </c>
      <c r="B11" s="7">
        <v>437.01</v>
      </c>
      <c r="C11" s="7">
        <v>439.06</v>
      </c>
      <c r="D11" s="7">
        <v>433.59</v>
      </c>
      <c r="E11" s="7">
        <v>437.18</v>
      </c>
      <c r="F11" s="7"/>
      <c r="G11" s="7"/>
      <c r="H11" s="2"/>
      <c r="I11" s="19"/>
      <c r="J11" s="6"/>
    </row>
    <row r="12" spans="1:17" ht="12.75" x14ac:dyDescent="0.2">
      <c r="A12" s="4">
        <v>45092</v>
      </c>
      <c r="B12" s="7">
        <v>436.33</v>
      </c>
      <c r="C12" s="7">
        <v>443.9</v>
      </c>
      <c r="D12" s="7">
        <v>436.23</v>
      </c>
      <c r="E12" s="7">
        <v>442.6</v>
      </c>
      <c r="F12" s="7"/>
      <c r="G12" s="7"/>
      <c r="H12" s="2"/>
      <c r="I12" s="19"/>
      <c r="J12" s="6"/>
    </row>
    <row r="13" spans="1:17" ht="12.75" x14ac:dyDescent="0.2">
      <c r="A13" s="4">
        <v>45093</v>
      </c>
      <c r="B13" s="7">
        <v>443.02</v>
      </c>
      <c r="C13" s="7">
        <v>443.61</v>
      </c>
      <c r="D13" s="7">
        <v>438.97</v>
      </c>
      <c r="E13" s="7">
        <v>439.46</v>
      </c>
      <c r="F13" s="7"/>
      <c r="G13" s="7"/>
      <c r="H13" s="2"/>
      <c r="I13" s="19"/>
      <c r="J13" s="6"/>
    </row>
    <row r="14" spans="1:17" ht="12.75" x14ac:dyDescent="0.2">
      <c r="A14" s="4">
        <v>45097</v>
      </c>
      <c r="B14" s="7">
        <v>437.45</v>
      </c>
      <c r="C14" s="7">
        <v>438.37</v>
      </c>
      <c r="D14" s="7">
        <v>435.03</v>
      </c>
      <c r="E14" s="7">
        <v>437.18</v>
      </c>
      <c r="F14" s="7"/>
      <c r="G14" s="7"/>
      <c r="H14" s="2"/>
      <c r="I14" s="19"/>
      <c r="J14" s="6"/>
    </row>
    <row r="15" spans="1:17" ht="12.75" x14ac:dyDescent="0.2">
      <c r="A15" s="4">
        <v>45098</v>
      </c>
      <c r="B15" s="7">
        <v>436.16</v>
      </c>
      <c r="C15" s="7">
        <v>436.99</v>
      </c>
      <c r="D15" s="7">
        <v>434.33</v>
      </c>
      <c r="E15" s="7">
        <v>434.94</v>
      </c>
      <c r="F15" s="7"/>
      <c r="G15" s="7"/>
      <c r="H15" s="2"/>
      <c r="I15" s="19"/>
      <c r="J15" s="6"/>
    </row>
    <row r="16" spans="1:17" ht="12.75" x14ac:dyDescent="0.2">
      <c r="A16" s="4">
        <v>45099</v>
      </c>
      <c r="B16" s="7">
        <v>433.95</v>
      </c>
      <c r="C16" s="7">
        <v>436.62</v>
      </c>
      <c r="D16" s="7">
        <v>433.6</v>
      </c>
      <c r="E16" s="7">
        <v>436.51</v>
      </c>
      <c r="F16" s="7"/>
      <c r="G16" s="7"/>
      <c r="H16" s="2"/>
      <c r="I16" s="19"/>
      <c r="J16" s="6"/>
    </row>
    <row r="17" spans="1:10" ht="12.75" x14ac:dyDescent="0.2">
      <c r="A17" s="4">
        <v>45100</v>
      </c>
      <c r="B17" s="7">
        <v>432.93</v>
      </c>
      <c r="C17" s="7">
        <v>435.06</v>
      </c>
      <c r="D17" s="7">
        <v>432.47</v>
      </c>
      <c r="E17" s="7">
        <v>433.21</v>
      </c>
      <c r="F17" s="7"/>
      <c r="G17" s="7"/>
      <c r="H17" s="2"/>
      <c r="I17" s="19"/>
      <c r="J17" s="3"/>
    </row>
    <row r="18" spans="1:10" ht="12.75" x14ac:dyDescent="0.2">
      <c r="A18" s="4">
        <v>45103</v>
      </c>
      <c r="B18" s="7">
        <v>432.62</v>
      </c>
      <c r="C18" s="7">
        <v>434.61</v>
      </c>
      <c r="D18" s="7">
        <v>431.19</v>
      </c>
      <c r="E18" s="7">
        <v>431.44</v>
      </c>
      <c r="F18" s="7"/>
      <c r="G18" s="7"/>
      <c r="H18" s="2"/>
      <c r="I18" s="19"/>
      <c r="J18" s="3"/>
    </row>
    <row r="19" spans="1:10" ht="12.75" x14ac:dyDescent="0.2">
      <c r="A19" s="4">
        <v>45104</v>
      </c>
      <c r="B19" s="7">
        <v>432.35</v>
      </c>
      <c r="C19" s="7">
        <v>436.81</v>
      </c>
      <c r="D19" s="7">
        <v>431.88</v>
      </c>
      <c r="E19" s="7">
        <v>436.17</v>
      </c>
      <c r="F19" s="7"/>
      <c r="G19" s="7"/>
      <c r="H19" s="2"/>
      <c r="I19" s="19"/>
      <c r="J19" s="3"/>
    </row>
    <row r="20" spans="1:10" ht="12.75" x14ac:dyDescent="0.2">
      <c r="A20" s="4">
        <v>45105</v>
      </c>
      <c r="B20" s="7">
        <v>435.05</v>
      </c>
      <c r="C20" s="7">
        <v>437.44</v>
      </c>
      <c r="D20" s="7">
        <v>434.41</v>
      </c>
      <c r="E20" s="7">
        <v>436.39</v>
      </c>
      <c r="F20" s="7"/>
      <c r="G20" s="7"/>
      <c r="H20" s="2"/>
      <c r="I20" s="19"/>
      <c r="J20" s="3"/>
    </row>
    <row r="21" spans="1:10" ht="12.75" x14ac:dyDescent="0.2">
      <c r="A21" s="4">
        <v>45106</v>
      </c>
      <c r="B21" s="7">
        <v>435.96</v>
      </c>
      <c r="C21" s="7">
        <v>438.28</v>
      </c>
      <c r="D21" s="7">
        <v>435.54</v>
      </c>
      <c r="E21" s="7">
        <v>438.11</v>
      </c>
      <c r="F21" s="7">
        <f>H21+($M$1*_xlfn.STDEV.S(INDEX(E:E,ROW()-$K$1+1):INDEX(E:E,ROW())))</f>
        <v>443.71559715865754</v>
      </c>
      <c r="G21" s="7">
        <f>H21-($M$1*_xlfn.STDEV.P(INDEX(E:E,ROW()-$K$1+1):INDEX(E:E,ROW())))</f>
        <v>422.96053710534323</v>
      </c>
      <c r="H21" s="2">
        <f>AVERAGE(INDEX(E:E,ROW()-$K$1+1):INDEX(E:E,ROW()))</f>
        <v>433.20500000000004</v>
      </c>
      <c r="I21" s="19">
        <f>(E21-G21)/(F21-G21)</f>
        <v>0.72991660133682001</v>
      </c>
      <c r="J21" s="3"/>
    </row>
    <row r="22" spans="1:10" ht="12.75" x14ac:dyDescent="0.2">
      <c r="A22" s="4">
        <v>45107</v>
      </c>
      <c r="B22" s="7">
        <v>441.44</v>
      </c>
      <c r="C22" s="7">
        <v>444.3</v>
      </c>
      <c r="D22" s="7">
        <v>441.11</v>
      </c>
      <c r="E22" s="7">
        <v>443.28</v>
      </c>
      <c r="F22" s="7">
        <f>H22+($M$1*_xlfn.STDEV.P(INDEX(E:E,ROW()-$K$1+1):INDEX(E:E,ROW())))</f>
        <v>444.01048087591244</v>
      </c>
      <c r="G22" s="7">
        <f>H22-($M$1*_xlfn.STDEV.P(INDEX(E:E,ROW()-$K$1+1):INDEX(E:E,ROW())))</f>
        <v>424.54551912408772</v>
      </c>
      <c r="H22" s="2">
        <f>AVERAGE(INDEX(E:E,ROW()-$K$1+1):INDEX(E:E,ROW()))</f>
        <v>434.27800000000008</v>
      </c>
      <c r="I22" s="19">
        <f t="shared" ref="I22:I85" si="0">(E22-G22)/(F22-G22)</f>
        <v>0.96247201072234401</v>
      </c>
      <c r="J22" s="3"/>
    </row>
    <row r="23" spans="1:10" ht="12.75" x14ac:dyDescent="0.2">
      <c r="A23" s="4">
        <v>45110</v>
      </c>
      <c r="B23" s="7">
        <v>442.92</v>
      </c>
      <c r="C23" s="7">
        <v>444.08</v>
      </c>
      <c r="D23" s="7">
        <v>442.63</v>
      </c>
      <c r="E23" s="7">
        <v>443.79</v>
      </c>
      <c r="F23" s="7">
        <f>H23+($M$1*_xlfn.STDEV.P(INDEX(E:E,ROW()-$K$1+1):INDEX(E:E,ROW())))</f>
        <v>445.18156483658737</v>
      </c>
      <c r="G23" s="7">
        <f>H23-($M$1*_xlfn.STDEV.P(INDEX(E:E,ROW()-$K$1+1):INDEX(E:E,ROW())))</f>
        <v>424.96143516341266</v>
      </c>
      <c r="H23" s="2">
        <f>AVERAGE(INDEX(E:E,ROW()-$K$1+1):INDEX(E:E,ROW()))</f>
        <v>435.07150000000001</v>
      </c>
      <c r="I23" s="19">
        <f t="shared" si="0"/>
        <v>0.93117923281998105</v>
      </c>
      <c r="J23" s="3"/>
    </row>
    <row r="24" spans="1:10" ht="12.75" x14ac:dyDescent="0.2">
      <c r="A24" s="4">
        <v>45112</v>
      </c>
      <c r="B24" s="7">
        <v>441.91</v>
      </c>
      <c r="C24" s="7">
        <v>443.89</v>
      </c>
      <c r="D24" s="7">
        <v>441.9</v>
      </c>
      <c r="E24" s="7">
        <v>443.13</v>
      </c>
      <c r="F24" s="7">
        <f>H24+($M$1*_xlfn.STDEV.P(INDEX(E:E,ROW()-$K$1+1):INDEX(E:E,ROW())))</f>
        <v>445.86913545326388</v>
      </c>
      <c r="G24" s="7">
        <f>H24-($M$1*_xlfn.STDEV.P(INDEX(E:E,ROW()-$K$1+1):INDEX(E:E,ROW())))</f>
        <v>425.87686454673599</v>
      </c>
      <c r="H24" s="2">
        <f>AVERAGE(INDEX(E:E,ROW()-$K$1+1):INDEX(E:E,ROW()))</f>
        <v>435.87299999999993</v>
      </c>
      <c r="I24" s="19">
        <f t="shared" si="0"/>
        <v>0.86299027928990801</v>
      </c>
      <c r="J24" s="3"/>
    </row>
    <row r="25" spans="1:10" ht="12.75" x14ac:dyDescent="0.2">
      <c r="A25" s="4">
        <v>45113</v>
      </c>
      <c r="B25" s="7">
        <v>439.42</v>
      </c>
      <c r="C25" s="7">
        <v>440.1</v>
      </c>
      <c r="D25" s="7">
        <v>437.06</v>
      </c>
      <c r="E25" s="7">
        <v>439.66</v>
      </c>
      <c r="F25" s="7">
        <f>H25+($M$1*_xlfn.STDEV.P(INDEX(E:E,ROW()-$K$1+1):INDEX(E:E,ROW())))</f>
        <v>445.89568101722443</v>
      </c>
      <c r="G25" s="7">
        <f>H25-($M$1*_xlfn.STDEV.P(INDEX(E:E,ROW()-$K$1+1):INDEX(E:E,ROW())))</f>
        <v>427.01331898277544</v>
      </c>
      <c r="H25" s="2">
        <f>AVERAGE(INDEX(E:E,ROW()-$K$1+1):INDEX(E:E,ROW()))</f>
        <v>436.45449999999994</v>
      </c>
      <c r="I25" s="19">
        <f t="shared" si="0"/>
        <v>0.66976160049002187</v>
      </c>
      <c r="J25" s="3"/>
    </row>
    <row r="26" spans="1:10" ht="12.75" x14ac:dyDescent="0.2">
      <c r="A26" s="4">
        <v>45114</v>
      </c>
      <c r="B26" s="7">
        <v>438.63</v>
      </c>
      <c r="C26" s="7">
        <v>442.64</v>
      </c>
      <c r="D26" s="7">
        <v>438.3</v>
      </c>
      <c r="E26" s="7">
        <v>438.55</v>
      </c>
      <c r="F26" s="7">
        <f>H26+($M$1*_xlfn.STDEV.P(INDEX(E:E,ROW()-$K$1+1):INDEX(E:E,ROW())))</f>
        <v>445.35837253033179</v>
      </c>
      <c r="G26" s="7">
        <f>H26-($M$1*_xlfn.STDEV.P(INDEX(E:E,ROW()-$K$1+1):INDEX(E:E,ROW())))</f>
        <v>428.75062746966802</v>
      </c>
      <c r="H26" s="2">
        <f>AVERAGE(INDEX(E:E,ROW()-$K$1+1):INDEX(E:E,ROW()))</f>
        <v>437.0544999999999</v>
      </c>
      <c r="I26" s="19">
        <f t="shared" si="0"/>
        <v>0.5900483475955004</v>
      </c>
      <c r="J26" s="3"/>
    </row>
    <row r="27" spans="1:10" ht="12.75" x14ac:dyDescent="0.2">
      <c r="A27" s="4">
        <v>45117</v>
      </c>
      <c r="B27" s="7">
        <v>438.18</v>
      </c>
      <c r="C27" s="7">
        <v>439.84</v>
      </c>
      <c r="D27" s="7">
        <v>437.58</v>
      </c>
      <c r="E27" s="7">
        <v>439.66</v>
      </c>
      <c r="F27" s="7">
        <f>H27+($M$1*_xlfn.STDEV.P(INDEX(E:E,ROW()-$K$1+1):INDEX(E:E,ROW())))</f>
        <v>445.10719930642284</v>
      </c>
      <c r="G27" s="7">
        <f>H27-($M$1*_xlfn.STDEV.P(INDEX(E:E,ROW()-$K$1+1):INDEX(E:E,ROW())))</f>
        <v>430.05480069357708</v>
      </c>
      <c r="H27" s="2">
        <f>AVERAGE(INDEX(E:E,ROW()-$K$1+1):INDEX(E:E,ROW()))</f>
        <v>437.58099999999996</v>
      </c>
      <c r="I27" s="19">
        <f t="shared" si="0"/>
        <v>0.63811752222837359</v>
      </c>
      <c r="J27" s="3"/>
    </row>
    <row r="28" spans="1:10" ht="12.75" x14ac:dyDescent="0.2">
      <c r="A28" s="4">
        <v>45118</v>
      </c>
      <c r="B28" s="7">
        <v>440.45</v>
      </c>
      <c r="C28" s="7">
        <v>442.97</v>
      </c>
      <c r="D28" s="7">
        <v>439.44</v>
      </c>
      <c r="E28" s="7">
        <v>442.46</v>
      </c>
      <c r="F28" s="7">
        <f>H28+($M$1*_xlfn.STDEV.P(INDEX(E:E,ROW()-$K$1+1):INDEX(E:E,ROW())))</f>
        <v>445.13918874201846</v>
      </c>
      <c r="G28" s="7">
        <f>H28-($M$1*_xlfn.STDEV.P(INDEX(E:E,ROW()-$K$1+1):INDEX(E:E,ROW())))</f>
        <v>431.27881125798143</v>
      </c>
      <c r="H28" s="2">
        <f>AVERAGE(INDEX(E:E,ROW()-$K$1+1):INDEX(E:E,ROW()))</f>
        <v>438.20899999999995</v>
      </c>
      <c r="I28" s="19">
        <f t="shared" si="0"/>
        <v>0.80670160353828035</v>
      </c>
      <c r="J28" s="3"/>
    </row>
    <row r="29" spans="1:10" ht="12.75" x14ac:dyDescent="0.2">
      <c r="A29" s="4">
        <v>45119</v>
      </c>
      <c r="B29" s="7">
        <v>446.39</v>
      </c>
      <c r="C29" s="7">
        <v>447.48</v>
      </c>
      <c r="D29" s="7">
        <v>444.91</v>
      </c>
      <c r="E29" s="7">
        <v>446.02</v>
      </c>
      <c r="F29" s="7">
        <f>H29+($M$1*_xlfn.STDEV.P(INDEX(E:E,ROW()-$K$1+1):INDEX(E:E,ROW())))</f>
        <v>446.22599216850784</v>
      </c>
      <c r="G29" s="7">
        <f>H29-($M$1*_xlfn.STDEV.P(INDEX(E:E,ROW()-$K$1+1):INDEX(E:E,ROW())))</f>
        <v>431.41400783149214</v>
      </c>
      <c r="H29" s="2">
        <f>AVERAGE(INDEX(E:E,ROW()-$K$1+1):INDEX(E:E,ROW()))</f>
        <v>438.82</v>
      </c>
      <c r="I29" s="19">
        <f t="shared" si="0"/>
        <v>0.98609287156798564</v>
      </c>
      <c r="J29" s="3"/>
    </row>
    <row r="30" spans="1:10" ht="12.75" x14ac:dyDescent="0.2">
      <c r="A30" s="4">
        <v>45120</v>
      </c>
      <c r="B30" s="7">
        <v>447.9</v>
      </c>
      <c r="C30" s="7">
        <v>450.38</v>
      </c>
      <c r="D30" s="7">
        <v>447.45</v>
      </c>
      <c r="E30" s="7">
        <v>449.56</v>
      </c>
      <c r="F30" s="7">
        <f>H30+($M$1*_xlfn.STDEV.P(INDEX(E:E,ROW()-$K$1+1):INDEX(E:E,ROW())))</f>
        <v>448.1437683457965</v>
      </c>
      <c r="G30" s="7">
        <f>H30-($M$1*_xlfn.STDEV.P(INDEX(E:E,ROW()-$K$1+1):INDEX(E:E,ROW())))</f>
        <v>430.78623165420345</v>
      </c>
      <c r="H30" s="2">
        <f>AVERAGE(INDEX(E:E,ROW()-$K$1+1):INDEX(E:E,ROW()))</f>
        <v>439.46499999999997</v>
      </c>
      <c r="I30" s="19">
        <f t="shared" si="0"/>
        <v>1.081591741925537</v>
      </c>
      <c r="J30" s="3"/>
    </row>
    <row r="31" spans="1:10" ht="12.75" x14ac:dyDescent="0.2">
      <c r="A31" s="4">
        <v>45121</v>
      </c>
      <c r="B31" s="7">
        <v>450.48</v>
      </c>
      <c r="C31" s="7">
        <v>451.36</v>
      </c>
      <c r="D31" s="7">
        <v>448.49</v>
      </c>
      <c r="E31" s="7">
        <v>449.28</v>
      </c>
      <c r="F31" s="7">
        <f>H31+($M$1*_xlfn.STDEV.P(INDEX(E:E,ROW()-$K$1+1):INDEX(E:E,ROW())))</f>
        <v>449.66580741782576</v>
      </c>
      <c r="G31" s="7">
        <f>H31-($M$1*_xlfn.STDEV.P(INDEX(E:E,ROW()-$K$1+1):INDEX(E:E,ROW())))</f>
        <v>430.47419258217423</v>
      </c>
      <c r="H31" s="2">
        <f>AVERAGE(INDEX(E:E,ROW()-$K$1+1):INDEX(E:E,ROW()))</f>
        <v>440.07</v>
      </c>
      <c r="I31" s="19">
        <f t="shared" si="0"/>
        <v>0.97989708416255372</v>
      </c>
      <c r="J31" s="3"/>
    </row>
    <row r="32" spans="1:10" ht="12.75" x14ac:dyDescent="0.2">
      <c r="A32" s="4">
        <v>45124</v>
      </c>
      <c r="B32" s="7">
        <v>449.13</v>
      </c>
      <c r="C32" s="7">
        <v>451.93</v>
      </c>
      <c r="D32" s="7">
        <v>449.08</v>
      </c>
      <c r="E32" s="7">
        <v>450.84</v>
      </c>
      <c r="F32" s="7">
        <f>H32+($M$1*_xlfn.STDEV.P(INDEX(E:E,ROW()-$K$1+1):INDEX(E:E,ROW())))</f>
        <v>451.12713710573985</v>
      </c>
      <c r="G32" s="7">
        <f>H32-($M$1*_xlfn.STDEV.P(INDEX(E:E,ROW()-$K$1+1):INDEX(E:E,ROW())))</f>
        <v>429.83686289426009</v>
      </c>
      <c r="H32" s="2">
        <f>AVERAGE(INDEX(E:E,ROW()-$K$1+1):INDEX(E:E,ROW()))</f>
        <v>440.48199999999997</v>
      </c>
      <c r="I32" s="19">
        <f t="shared" si="0"/>
        <v>0.98651322651424334</v>
      </c>
      <c r="J32" s="3"/>
    </row>
    <row r="33" spans="1:10" ht="12.75" x14ac:dyDescent="0.2">
      <c r="A33" s="4">
        <v>45125</v>
      </c>
      <c r="B33" s="7">
        <v>450.5</v>
      </c>
      <c r="C33" s="7">
        <v>454.86</v>
      </c>
      <c r="D33" s="7">
        <v>450.05</v>
      </c>
      <c r="E33" s="7">
        <v>454.19</v>
      </c>
      <c r="F33" s="7">
        <f>H33+($M$1*_xlfn.STDEV.P(INDEX(E:E,ROW()-$K$1+1):INDEX(E:E,ROW())))</f>
        <v>453.40546726015134</v>
      </c>
      <c r="G33" s="7">
        <f>H33-($M$1*_xlfn.STDEV.P(INDEX(E:E,ROW()-$K$1+1):INDEX(E:E,ROW())))</f>
        <v>429.03153273984879</v>
      </c>
      <c r="H33" s="2">
        <f>AVERAGE(INDEX(E:E,ROW()-$K$1+1):INDEX(E:E,ROW()))</f>
        <v>441.21850000000006</v>
      </c>
      <c r="I33" s="19">
        <f t="shared" si="0"/>
        <v>1.0321873655316163</v>
      </c>
      <c r="J33" s="3"/>
    </row>
    <row r="34" spans="1:10" ht="12.75" x14ac:dyDescent="0.2">
      <c r="A34" s="4">
        <v>45126</v>
      </c>
      <c r="B34" s="7">
        <v>455.01</v>
      </c>
      <c r="C34" s="7">
        <v>456.43</v>
      </c>
      <c r="D34" s="7">
        <v>454.11</v>
      </c>
      <c r="E34" s="7">
        <v>455.2</v>
      </c>
      <c r="F34" s="7">
        <f>H34+($M$1*_xlfn.STDEV.P(INDEX(E:E,ROW()-$K$1+1):INDEX(E:E,ROW())))</f>
        <v>455.57719441620674</v>
      </c>
      <c r="G34" s="7">
        <f>H34-($M$1*_xlfn.STDEV.P(INDEX(E:E,ROW()-$K$1+1):INDEX(E:E,ROW())))</f>
        <v>428.66180558379341</v>
      </c>
      <c r="H34" s="2">
        <f>AVERAGE(INDEX(E:E,ROW()-$K$1+1):INDEX(E:E,ROW()))</f>
        <v>442.11950000000007</v>
      </c>
      <c r="I34" s="19">
        <f t="shared" si="0"/>
        <v>0.98598591985591133</v>
      </c>
      <c r="J34" s="3"/>
    </row>
    <row r="35" spans="1:10" ht="12.75" x14ac:dyDescent="0.2">
      <c r="A35" s="4">
        <v>45127</v>
      </c>
      <c r="B35" s="7">
        <v>454.17</v>
      </c>
      <c r="C35" s="7">
        <v>455.1</v>
      </c>
      <c r="D35" s="7">
        <v>451.44</v>
      </c>
      <c r="E35" s="7">
        <v>452.18</v>
      </c>
      <c r="F35" s="7">
        <f>H35+($M$1*_xlfn.STDEV.P(INDEX(E:E,ROW()-$K$1+1):INDEX(E:E,ROW())))</f>
        <v>456.69539991942486</v>
      </c>
      <c r="G35" s="7">
        <f>H35-($M$1*_xlfn.STDEV.P(INDEX(E:E,ROW()-$K$1+1):INDEX(E:E,ROW())))</f>
        <v>429.26760008057522</v>
      </c>
      <c r="H35" s="2">
        <f>AVERAGE(INDEX(E:E,ROW()-$K$1+1):INDEX(E:E,ROW()))</f>
        <v>442.98150000000004</v>
      </c>
      <c r="I35" s="19">
        <f t="shared" si="0"/>
        <v>0.83537141345806776</v>
      </c>
      <c r="J35" s="3"/>
    </row>
    <row r="36" spans="1:10" ht="12.75" x14ac:dyDescent="0.2">
      <c r="A36" s="4">
        <v>45128</v>
      </c>
      <c r="B36" s="7">
        <v>453.96</v>
      </c>
      <c r="C36" s="7">
        <v>454.17</v>
      </c>
      <c r="D36" s="7">
        <v>452.17</v>
      </c>
      <c r="E36" s="7">
        <v>452.18</v>
      </c>
      <c r="F36" s="7">
        <f>H36+($M$1*_xlfn.STDEV.P(INDEX(E:E,ROW()-$K$1+1):INDEX(E:E,ROW())))</f>
        <v>457.69920180706453</v>
      </c>
      <c r="G36" s="7">
        <f>H36-($M$1*_xlfn.STDEV.P(INDEX(E:E,ROW()-$K$1+1):INDEX(E:E,ROW())))</f>
        <v>429.83079819293556</v>
      </c>
      <c r="H36" s="2">
        <f>AVERAGE(INDEX(E:E,ROW()-$K$1+1):INDEX(E:E,ROW()))</f>
        <v>443.76500000000004</v>
      </c>
      <c r="I36" s="19">
        <f t="shared" si="0"/>
        <v>0.80195486316746378</v>
      </c>
      <c r="J36" s="3"/>
    </row>
    <row r="37" spans="1:10" ht="12.75" x14ac:dyDescent="0.2">
      <c r="A37" s="4">
        <v>45131</v>
      </c>
      <c r="B37" s="7">
        <v>453.37</v>
      </c>
      <c r="C37" s="7">
        <v>455.04</v>
      </c>
      <c r="D37" s="7">
        <v>452.3</v>
      </c>
      <c r="E37" s="7">
        <v>454.2</v>
      </c>
      <c r="F37" s="7">
        <f>H37+($M$1*_xlfn.STDEV.P(INDEX(E:E,ROW()-$K$1+1):INDEX(E:E,ROW())))</f>
        <v>458.57140441196714</v>
      </c>
      <c r="G37" s="7">
        <f>H37-($M$1*_xlfn.STDEV.P(INDEX(E:E,ROW()-$K$1+1):INDEX(E:E,ROW())))</f>
        <v>431.057595588033</v>
      </c>
      <c r="H37" s="2">
        <f>AVERAGE(INDEX(E:E,ROW()-$K$1+1):INDEX(E:E,ROW()))</f>
        <v>444.81450000000007</v>
      </c>
      <c r="I37" s="19">
        <f t="shared" si="0"/>
        <v>0.84111961960844606</v>
      </c>
      <c r="J37" s="3"/>
    </row>
    <row r="38" spans="1:10" ht="12.75" x14ac:dyDescent="0.2">
      <c r="A38" s="4">
        <v>45132</v>
      </c>
      <c r="B38" s="7">
        <v>453.92</v>
      </c>
      <c r="C38" s="7">
        <v>456.73</v>
      </c>
      <c r="D38" s="7">
        <v>453.87</v>
      </c>
      <c r="E38" s="7">
        <v>455.44</v>
      </c>
      <c r="F38" s="7">
        <f>H38+($M$1*_xlfn.STDEV.P(INDEX(E:E,ROW()-$K$1+1):INDEX(E:E,ROW())))</f>
        <v>459.06429766126666</v>
      </c>
      <c r="G38" s="7">
        <f>H38-($M$1*_xlfn.STDEV.P(INDEX(E:E,ROW()-$K$1+1):INDEX(E:E,ROW())))</f>
        <v>432.96470233873345</v>
      </c>
      <c r="H38" s="2">
        <f>AVERAGE(INDEX(E:E,ROW()-$K$1+1):INDEX(E:E,ROW()))</f>
        <v>446.01450000000006</v>
      </c>
      <c r="I38" s="19">
        <f t="shared" si="0"/>
        <v>0.86113586756888871</v>
      </c>
      <c r="J38" s="3"/>
    </row>
    <row r="39" spans="1:10" ht="12.75" x14ac:dyDescent="0.2">
      <c r="A39" s="4">
        <v>45133</v>
      </c>
      <c r="B39" s="7">
        <v>454.47</v>
      </c>
      <c r="C39" s="7">
        <v>456.99</v>
      </c>
      <c r="D39" s="7">
        <v>453.38</v>
      </c>
      <c r="E39" s="7">
        <v>455.51</v>
      </c>
      <c r="F39" s="7">
        <f>H39+($M$1*_xlfn.STDEV.P(INDEX(E:E,ROW()-$K$1+1):INDEX(E:E,ROW())))</f>
        <v>459.83478483306891</v>
      </c>
      <c r="G39" s="7">
        <f>H39-($M$1*_xlfn.STDEV.P(INDEX(E:E,ROW()-$K$1+1):INDEX(E:E,ROW())))</f>
        <v>434.12821516693106</v>
      </c>
      <c r="H39" s="2">
        <f>AVERAGE(INDEX(E:E,ROW()-$K$1+1):INDEX(E:E,ROW()))</f>
        <v>446.98149999999998</v>
      </c>
      <c r="I39" s="19">
        <f t="shared" si="0"/>
        <v>0.83176344065984931</v>
      </c>
      <c r="J39" s="3"/>
    </row>
    <row r="40" spans="1:10" ht="12.75" x14ac:dyDescent="0.2">
      <c r="A40" s="4">
        <v>45134</v>
      </c>
      <c r="B40" s="7">
        <v>459.02</v>
      </c>
      <c r="C40" s="7">
        <v>459.44</v>
      </c>
      <c r="D40" s="7">
        <v>451.55</v>
      </c>
      <c r="E40" s="7">
        <v>452.49</v>
      </c>
      <c r="F40" s="7">
        <f>H40+($M$1*_xlfn.STDEV.P(INDEX(E:E,ROW()-$K$1+1):INDEX(E:E,ROW())))</f>
        <v>459.87978619524068</v>
      </c>
      <c r="G40" s="7">
        <f>H40-($M$1*_xlfn.STDEV.P(INDEX(E:E,ROW()-$K$1+1):INDEX(E:E,ROW())))</f>
        <v>435.6932138047593</v>
      </c>
      <c r="H40" s="2">
        <f>AVERAGE(INDEX(E:E,ROW()-$K$1+1):INDEX(E:E,ROW()))</f>
        <v>447.78649999999999</v>
      </c>
      <c r="I40" s="19">
        <f t="shared" si="0"/>
        <v>0.69446740629735026</v>
      </c>
      <c r="J40" s="3"/>
    </row>
    <row r="41" spans="1:10" ht="12.75" x14ac:dyDescent="0.2">
      <c r="A41" s="4">
        <v>45135</v>
      </c>
      <c r="B41" s="7">
        <v>455.88</v>
      </c>
      <c r="C41" s="7">
        <v>457.78</v>
      </c>
      <c r="D41" s="7">
        <v>452.49</v>
      </c>
      <c r="E41" s="7">
        <v>456.92</v>
      </c>
      <c r="F41" s="7">
        <f>H41+($M$1*_xlfn.STDEV.P(INDEX(E:E,ROW()-$K$1+1):INDEX(E:E,ROW())))</f>
        <v>460.58729696086903</v>
      </c>
      <c r="G41" s="7">
        <f>H41-($M$1*_xlfn.STDEV.P(INDEX(E:E,ROW()-$K$1+1):INDEX(E:E,ROW())))</f>
        <v>436.86670303913093</v>
      </c>
      <c r="H41" s="2">
        <f>AVERAGE(INDEX(E:E,ROW()-$K$1+1):INDEX(E:E,ROW()))</f>
        <v>448.72699999999998</v>
      </c>
      <c r="I41" s="19">
        <f t="shared" si="0"/>
        <v>0.84539607343017609</v>
      </c>
      <c r="J41" s="3"/>
    </row>
    <row r="42" spans="1:10" ht="12.75" x14ac:dyDescent="0.2">
      <c r="A42" s="4">
        <v>45138</v>
      </c>
      <c r="B42" s="7">
        <v>457.41</v>
      </c>
      <c r="C42" s="7">
        <v>458.16</v>
      </c>
      <c r="D42" s="7">
        <v>456.05</v>
      </c>
      <c r="E42" s="7">
        <v>457.79</v>
      </c>
      <c r="F42" s="7">
        <f>H42+($M$1*_xlfn.STDEV.P(INDEX(E:E,ROW()-$K$1+1):INDEX(E:E,ROW())))</f>
        <v>461.66130317639693</v>
      </c>
      <c r="G42" s="7">
        <f>H42-($M$1*_xlfn.STDEV.P(INDEX(E:E,ROW()-$K$1+1):INDEX(E:E,ROW())))</f>
        <v>437.24369682360305</v>
      </c>
      <c r="H42" s="2">
        <f>AVERAGE(INDEX(E:E,ROW()-$K$1+1):INDEX(E:E,ROW()))</f>
        <v>449.45249999999999</v>
      </c>
      <c r="I42" s="19">
        <f t="shared" si="0"/>
        <v>0.84145443576806822</v>
      </c>
      <c r="J42" s="3"/>
    </row>
    <row r="43" spans="1:10" ht="12.75" x14ac:dyDescent="0.2">
      <c r="A43" s="4">
        <v>45139</v>
      </c>
      <c r="B43" s="7">
        <v>456.27</v>
      </c>
      <c r="C43" s="7">
        <v>457.25</v>
      </c>
      <c r="D43" s="7">
        <v>455.49</v>
      </c>
      <c r="E43" s="7">
        <v>456.48</v>
      </c>
      <c r="F43" s="7">
        <f>H43+($M$1*_xlfn.STDEV.P(INDEX(E:E,ROW()-$K$1+1):INDEX(E:E,ROW())))</f>
        <v>462.3714977105293</v>
      </c>
      <c r="G43" s="7">
        <f>H43-($M$1*_xlfn.STDEV.P(INDEX(E:E,ROW()-$K$1+1):INDEX(E:E,ROW())))</f>
        <v>437.80250228947068</v>
      </c>
      <c r="H43" s="2">
        <f>AVERAGE(INDEX(E:E,ROW()-$K$1+1):INDEX(E:E,ROW()))</f>
        <v>450.08699999999999</v>
      </c>
      <c r="I43" s="19">
        <f t="shared" si="0"/>
        <v>0.7602059990829112</v>
      </c>
      <c r="J43" s="3"/>
    </row>
    <row r="44" spans="1:10" ht="12.75" x14ac:dyDescent="0.2">
      <c r="A44" s="4">
        <v>45140</v>
      </c>
      <c r="B44" s="7">
        <v>453.25</v>
      </c>
      <c r="C44" s="7">
        <v>453.52</v>
      </c>
      <c r="D44" s="7">
        <v>449.35</v>
      </c>
      <c r="E44" s="7">
        <v>450.13</v>
      </c>
      <c r="F44" s="7">
        <f>H44+($M$1*_xlfn.STDEV.P(INDEX(E:E,ROW()-$K$1+1):INDEX(E:E,ROW())))</f>
        <v>462.300358883554</v>
      </c>
      <c r="G44" s="7">
        <f>H44-($M$1*_xlfn.STDEV.P(INDEX(E:E,ROW()-$K$1+1):INDEX(E:E,ROW())))</f>
        <v>438.57364111644603</v>
      </c>
      <c r="H44" s="2">
        <f>AVERAGE(INDEX(E:E,ROW()-$K$1+1):INDEX(E:E,ROW()))</f>
        <v>450.43700000000001</v>
      </c>
      <c r="I44" s="19">
        <f t="shared" si="0"/>
        <v>0.48706100005009517</v>
      </c>
      <c r="J44" s="3"/>
    </row>
    <row r="45" spans="1:10" ht="12.75" x14ac:dyDescent="0.2">
      <c r="A45" s="4">
        <v>45141</v>
      </c>
      <c r="B45" s="7">
        <v>448.04</v>
      </c>
      <c r="C45" s="7">
        <v>450.79</v>
      </c>
      <c r="D45" s="7">
        <v>447.37</v>
      </c>
      <c r="E45" s="7">
        <v>448.84</v>
      </c>
      <c r="F45" s="7">
        <f>H45+($M$1*_xlfn.STDEV.P(INDEX(E:E,ROW()-$K$1+1):INDEX(E:E,ROW())))</f>
        <v>461.72087394845767</v>
      </c>
      <c r="G45" s="7">
        <f>H45-($M$1*_xlfn.STDEV.P(INDEX(E:E,ROW()-$K$1+1):INDEX(E:E,ROW())))</f>
        <v>440.07112605154214</v>
      </c>
      <c r="H45" s="2">
        <f>AVERAGE(INDEX(E:E,ROW()-$K$1+1):INDEX(E:E,ROW()))</f>
        <v>450.8959999999999</v>
      </c>
      <c r="I45" s="19">
        <f t="shared" si="0"/>
        <v>0.4050335361968419</v>
      </c>
      <c r="J45" s="3"/>
    </row>
    <row r="46" spans="1:10" ht="12.75" x14ac:dyDescent="0.2">
      <c r="A46" s="4">
        <v>45142</v>
      </c>
      <c r="B46" s="7">
        <v>450.72</v>
      </c>
      <c r="C46" s="7">
        <v>452.89</v>
      </c>
      <c r="D46" s="7">
        <v>446.27</v>
      </c>
      <c r="E46" s="7">
        <v>446.81</v>
      </c>
      <c r="F46" s="7">
        <f>H46+($M$1*_xlfn.STDEV.P(INDEX(E:E,ROW()-$K$1+1):INDEX(E:E,ROW())))</f>
        <v>460.76151056598184</v>
      </c>
      <c r="G46" s="7">
        <f>H46-($M$1*_xlfn.STDEV.P(INDEX(E:E,ROW()-$K$1+1):INDEX(E:E,ROW())))</f>
        <v>441.85648943401799</v>
      </c>
      <c r="H46" s="2">
        <f>AVERAGE(INDEX(E:E,ROW()-$K$1+1):INDEX(E:E,ROW()))</f>
        <v>451.30899999999991</v>
      </c>
      <c r="I46" s="19">
        <f t="shared" si="0"/>
        <v>0.26202089547558444</v>
      </c>
      <c r="J46" s="3"/>
    </row>
    <row r="47" spans="1:10" ht="12.75" x14ac:dyDescent="0.2">
      <c r="A47" s="4">
        <v>45145</v>
      </c>
      <c r="B47" s="7">
        <v>448.71</v>
      </c>
      <c r="C47" s="7">
        <v>450.86</v>
      </c>
      <c r="D47" s="7">
        <v>447.99</v>
      </c>
      <c r="E47" s="7">
        <v>450.71</v>
      </c>
      <c r="F47" s="7">
        <f>H47+($M$1*_xlfn.STDEV.P(INDEX(E:E,ROW()-$K$1+1):INDEX(E:E,ROW())))</f>
        <v>459.67564429096365</v>
      </c>
      <c r="G47" s="7">
        <f>H47-($M$1*_xlfn.STDEV.P(INDEX(E:E,ROW()-$K$1+1):INDEX(E:E,ROW())))</f>
        <v>444.04735570903631</v>
      </c>
      <c r="H47" s="2">
        <f>AVERAGE(INDEX(E:E,ROW()-$K$1+1):INDEX(E:E,ROW()))</f>
        <v>451.86149999999998</v>
      </c>
      <c r="I47" s="19">
        <f t="shared" si="0"/>
        <v>0.42631950747751091</v>
      </c>
      <c r="J47" s="3"/>
    </row>
    <row r="48" spans="1:10" ht="12.75" x14ac:dyDescent="0.2">
      <c r="A48" s="4">
        <v>45146</v>
      </c>
      <c r="B48" s="7">
        <v>448.08</v>
      </c>
      <c r="C48" s="7">
        <v>450.7</v>
      </c>
      <c r="D48" s="7">
        <v>445.27</v>
      </c>
      <c r="E48" s="7">
        <v>448.75</v>
      </c>
      <c r="F48" s="7">
        <f>H48+($M$1*_xlfn.STDEV.P(INDEX(E:E,ROW()-$K$1+1):INDEX(E:E,ROW())))</f>
        <v>458.87852609096001</v>
      </c>
      <c r="G48" s="7">
        <f>H48-($M$1*_xlfn.STDEV.P(INDEX(E:E,ROW()-$K$1+1):INDEX(E:E,ROW())))</f>
        <v>445.47347390903985</v>
      </c>
      <c r="H48" s="2">
        <f>AVERAGE(INDEX(E:E,ROW()-$K$1+1):INDEX(E:E,ROW()))</f>
        <v>452.17599999999993</v>
      </c>
      <c r="I48" s="19">
        <f t="shared" si="0"/>
        <v>0.24442471737479005</v>
      </c>
      <c r="J48" s="3"/>
    </row>
    <row r="49" spans="1:10" ht="12.75" x14ac:dyDescent="0.2">
      <c r="A49" s="4">
        <v>45147</v>
      </c>
      <c r="B49" s="7">
        <v>449.03</v>
      </c>
      <c r="C49" s="7">
        <v>449.2</v>
      </c>
      <c r="D49" s="7">
        <v>444.96</v>
      </c>
      <c r="E49" s="7">
        <v>445.75</v>
      </c>
      <c r="F49" s="7">
        <f>H49+($M$1*_xlfn.STDEV.P(INDEX(E:E,ROW()-$K$1+1):INDEX(E:E,ROW())))</f>
        <v>458.91546638522658</v>
      </c>
      <c r="G49" s="7">
        <f>H49-($M$1*_xlfn.STDEV.P(INDEX(E:E,ROW()-$K$1+1):INDEX(E:E,ROW())))</f>
        <v>445.40953361477347</v>
      </c>
      <c r="H49" s="2">
        <f>AVERAGE(INDEX(E:E,ROW()-$K$1+1):INDEX(E:E,ROW()))</f>
        <v>452.16250000000002</v>
      </c>
      <c r="I49" s="19">
        <f t="shared" si="0"/>
        <v>2.5208653931061437E-2</v>
      </c>
      <c r="J49" s="3"/>
    </row>
    <row r="50" spans="1:10" ht="12.75" x14ac:dyDescent="0.2">
      <c r="A50" s="4">
        <v>45148</v>
      </c>
      <c r="B50" s="7">
        <v>448.19</v>
      </c>
      <c r="C50" s="7">
        <v>451.7</v>
      </c>
      <c r="D50" s="7">
        <v>444.7</v>
      </c>
      <c r="E50" s="7">
        <v>445.91</v>
      </c>
      <c r="F50" s="7">
        <f>H50+($M$1*_xlfn.STDEV.P(INDEX(E:E,ROW()-$K$1+1):INDEX(E:E,ROW())))</f>
        <v>459.18648874279273</v>
      </c>
      <c r="G50" s="7">
        <f>H50-($M$1*_xlfn.STDEV.P(INDEX(E:E,ROW()-$K$1+1):INDEX(E:E,ROW())))</f>
        <v>444.77351125720708</v>
      </c>
      <c r="H50" s="2">
        <f>AVERAGE(INDEX(E:E,ROW()-$K$1+1):INDEX(E:E,ROW()))</f>
        <v>451.9799999999999</v>
      </c>
      <c r="I50" s="19">
        <f t="shared" si="0"/>
        <v>7.8851767022431365E-2</v>
      </c>
      <c r="J50" s="3"/>
    </row>
    <row r="51" spans="1:10" ht="12.75" x14ac:dyDescent="0.2">
      <c r="A51" s="4">
        <v>45149</v>
      </c>
      <c r="B51" s="7">
        <v>443.97</v>
      </c>
      <c r="C51" s="7">
        <v>446.7</v>
      </c>
      <c r="D51" s="7">
        <v>443.35</v>
      </c>
      <c r="E51" s="7">
        <v>445.65</v>
      </c>
      <c r="F51" s="7">
        <f>H51+($M$1*_xlfn.STDEV.P(INDEX(E:E,ROW()-$K$1+1):INDEX(E:E,ROW())))</f>
        <v>459.43770748507336</v>
      </c>
      <c r="G51" s="7">
        <f>H51-($M$1*_xlfn.STDEV.P(INDEX(E:E,ROW()-$K$1+1):INDEX(E:E,ROW())))</f>
        <v>444.15929251492673</v>
      </c>
      <c r="H51" s="2">
        <f>AVERAGE(INDEX(E:E,ROW()-$K$1+1):INDEX(E:E,ROW()))</f>
        <v>451.79850000000005</v>
      </c>
      <c r="I51" s="19">
        <f t="shared" si="0"/>
        <v>9.7569511496187478E-2</v>
      </c>
      <c r="J51" s="3"/>
    </row>
    <row r="52" spans="1:10" ht="12.75" x14ac:dyDescent="0.2">
      <c r="A52" s="4">
        <v>45152</v>
      </c>
      <c r="B52" s="7">
        <v>444.7</v>
      </c>
      <c r="C52" s="7">
        <v>448.11</v>
      </c>
      <c r="D52" s="7">
        <v>444.38</v>
      </c>
      <c r="E52" s="7">
        <v>448.11</v>
      </c>
      <c r="F52" s="7">
        <f>H52+($M$1*_xlfn.STDEV.P(INDEX(E:E,ROW()-$K$1+1):INDEX(E:E,ROW())))</f>
        <v>459.46073220466002</v>
      </c>
      <c r="G52" s="7">
        <f>H52-($M$1*_xlfn.STDEV.P(INDEX(E:E,ROW()-$K$1+1):INDEX(E:E,ROW())))</f>
        <v>443.86326779534016</v>
      </c>
      <c r="H52" s="2">
        <f>AVERAGE(INDEX(E:E,ROW()-$K$1+1):INDEX(E:E,ROW()))</f>
        <v>451.66200000000009</v>
      </c>
      <c r="I52" s="19">
        <f t="shared" si="0"/>
        <v>0.27227067767004015</v>
      </c>
      <c r="J52" s="3"/>
    </row>
    <row r="53" spans="1:10" ht="12.75" x14ac:dyDescent="0.2">
      <c r="A53" s="4">
        <v>45153</v>
      </c>
      <c r="B53" s="7">
        <v>446.27</v>
      </c>
      <c r="C53" s="7">
        <v>446.64</v>
      </c>
      <c r="D53" s="7">
        <v>442.3</v>
      </c>
      <c r="E53" s="7">
        <v>442.89</v>
      </c>
      <c r="F53" s="7">
        <f>H53+($M$1*_xlfn.STDEV.P(INDEX(E:E,ROW()-$K$1+1):INDEX(E:E,ROW())))</f>
        <v>459.67923537314135</v>
      </c>
      <c r="G53" s="7">
        <f>H53-($M$1*_xlfn.STDEV.P(INDEX(E:E,ROW()-$K$1+1):INDEX(E:E,ROW())))</f>
        <v>442.51476462685849</v>
      </c>
      <c r="H53" s="2">
        <f>AVERAGE(INDEX(E:E,ROW()-$K$1+1):INDEX(E:E,ROW()))</f>
        <v>451.09699999999992</v>
      </c>
      <c r="I53" s="19">
        <f t="shared" si="0"/>
        <v>2.1861167681080634E-2</v>
      </c>
      <c r="J53" s="3"/>
    </row>
    <row r="54" spans="1:10" ht="12.75" x14ac:dyDescent="0.2">
      <c r="A54" s="4">
        <v>45154</v>
      </c>
      <c r="B54" s="7">
        <v>442.46</v>
      </c>
      <c r="C54" s="7">
        <v>444.18</v>
      </c>
      <c r="D54" s="7">
        <v>439.53</v>
      </c>
      <c r="E54" s="7">
        <v>439.64</v>
      </c>
      <c r="F54" s="7">
        <f>H54+($M$1*_xlfn.STDEV.P(INDEX(E:E,ROW()-$K$1+1):INDEX(E:E,ROW())))</f>
        <v>460.02050895479664</v>
      </c>
      <c r="G54" s="7">
        <f>H54-($M$1*_xlfn.STDEV.P(INDEX(E:E,ROW()-$K$1+1):INDEX(E:E,ROW())))</f>
        <v>440.61749104520328</v>
      </c>
      <c r="H54" s="2">
        <f>AVERAGE(INDEX(E:E,ROW()-$K$1+1):INDEX(E:E,ROW()))</f>
        <v>450.31899999999996</v>
      </c>
      <c r="I54" s="19">
        <f t="shared" si="0"/>
        <v>-5.0378299384035354E-2</v>
      </c>
      <c r="J54" s="3"/>
    </row>
    <row r="55" spans="1:10" ht="12.75" x14ac:dyDescent="0.2">
      <c r="A55" s="4">
        <v>45155</v>
      </c>
      <c r="B55" s="7">
        <v>441.16</v>
      </c>
      <c r="C55" s="7">
        <v>441.43</v>
      </c>
      <c r="D55" s="7">
        <v>435.75</v>
      </c>
      <c r="E55" s="7">
        <v>436.29</v>
      </c>
      <c r="F55" s="7">
        <f>H55+($M$1*_xlfn.STDEV.P(INDEX(E:E,ROW()-$K$1+1):INDEX(E:E,ROW())))</f>
        <v>460.9378368915493</v>
      </c>
      <c r="G55" s="7">
        <f>H55-($M$1*_xlfn.STDEV.P(INDEX(E:E,ROW()-$K$1+1):INDEX(E:E,ROW())))</f>
        <v>438.11116310845068</v>
      </c>
      <c r="H55" s="2">
        <f>AVERAGE(INDEX(E:E,ROW()-$K$1+1):INDEX(E:E,ROW()))</f>
        <v>449.52449999999999</v>
      </c>
      <c r="I55" s="19">
        <f t="shared" si="0"/>
        <v>-7.9782237471632531E-2</v>
      </c>
      <c r="J55" s="3"/>
    </row>
    <row r="56" spans="1:10" ht="12.75" x14ac:dyDescent="0.2">
      <c r="A56" s="4">
        <v>45156</v>
      </c>
      <c r="B56" s="7">
        <v>433.37</v>
      </c>
      <c r="C56" s="7">
        <v>437.57</v>
      </c>
      <c r="D56" s="7">
        <v>433.01</v>
      </c>
      <c r="E56" s="7">
        <v>436.5</v>
      </c>
      <c r="F56" s="7">
        <f>H56+($M$1*_xlfn.STDEV.P(INDEX(E:E,ROW()-$K$1+1):INDEX(E:E,ROW())))</f>
        <v>461.40236475208138</v>
      </c>
      <c r="G56" s="7">
        <f>H56-($M$1*_xlfn.STDEV.P(INDEX(E:E,ROW()-$K$1+1):INDEX(E:E,ROW())))</f>
        <v>436.07863524791873</v>
      </c>
      <c r="H56" s="2">
        <f>AVERAGE(INDEX(E:E,ROW()-$K$1+1):INDEX(E:E,ROW()))</f>
        <v>448.74050000000005</v>
      </c>
      <c r="I56" s="19">
        <f t="shared" si="0"/>
        <v>1.6639127029532172E-2</v>
      </c>
      <c r="J56" s="3"/>
    </row>
    <row r="57" spans="1:10" ht="12.75" x14ac:dyDescent="0.2">
      <c r="A57" s="4">
        <v>45159</v>
      </c>
      <c r="B57" s="7">
        <v>437.55</v>
      </c>
      <c r="C57" s="7">
        <v>440.11</v>
      </c>
      <c r="D57" s="7">
        <v>435.32</v>
      </c>
      <c r="E57" s="7">
        <v>439.34</v>
      </c>
      <c r="F57" s="7">
        <f>H57+($M$1*_xlfn.STDEV.P(INDEX(E:E,ROW()-$K$1+1):INDEX(E:E,ROW())))</f>
        <v>461.0292794256963</v>
      </c>
      <c r="G57" s="7">
        <f>H57-($M$1*_xlfn.STDEV.P(INDEX(E:E,ROW()-$K$1+1):INDEX(E:E,ROW())))</f>
        <v>434.96572057430382</v>
      </c>
      <c r="H57" s="2">
        <f>AVERAGE(INDEX(E:E,ROW()-$K$1+1):INDEX(E:E,ROW()))</f>
        <v>447.99750000000006</v>
      </c>
      <c r="I57" s="19">
        <f t="shared" si="0"/>
        <v>0.16783124095359128</v>
      </c>
      <c r="J57" s="3"/>
    </row>
    <row r="58" spans="1:10" ht="12.75" x14ac:dyDescent="0.2">
      <c r="A58" s="4">
        <v>45160</v>
      </c>
      <c r="B58" s="7">
        <v>441.18</v>
      </c>
      <c r="C58" s="7">
        <v>441.18</v>
      </c>
      <c r="D58" s="7">
        <v>437.57</v>
      </c>
      <c r="E58" s="7">
        <v>438.15</v>
      </c>
      <c r="F58" s="7">
        <f>H58+($M$1*_xlfn.STDEV.P(INDEX(E:E,ROW()-$K$1+1):INDEX(E:E,ROW())))</f>
        <v>460.36758816888533</v>
      </c>
      <c r="G58" s="7">
        <f>H58-($M$1*_xlfn.STDEV.P(INDEX(E:E,ROW()-$K$1+1):INDEX(E:E,ROW())))</f>
        <v>433.89841183111463</v>
      </c>
      <c r="H58" s="2">
        <f>AVERAGE(INDEX(E:E,ROW()-$K$1+1):INDEX(E:E,ROW()))</f>
        <v>447.13299999999998</v>
      </c>
      <c r="I58" s="19">
        <f t="shared" si="0"/>
        <v>0.16062412047247809</v>
      </c>
      <c r="J58" s="3"/>
    </row>
    <row r="59" spans="1:10" ht="12.75" x14ac:dyDescent="0.2">
      <c r="A59" s="4">
        <v>45161</v>
      </c>
      <c r="B59" s="7">
        <v>439.25</v>
      </c>
      <c r="C59" s="7">
        <v>443.67</v>
      </c>
      <c r="D59" s="7">
        <v>439.1</v>
      </c>
      <c r="E59" s="7">
        <v>443.03</v>
      </c>
      <c r="F59" s="7">
        <f>H59+($M$1*_xlfn.STDEV.P(INDEX(E:E,ROW()-$K$1+1):INDEX(E:E,ROW())))</f>
        <v>459.27336116693664</v>
      </c>
      <c r="G59" s="7">
        <f>H59-($M$1*_xlfn.STDEV.P(INDEX(E:E,ROW()-$K$1+1):INDEX(E:E,ROW())))</f>
        <v>433.74463883306339</v>
      </c>
      <c r="H59" s="2">
        <f>AVERAGE(INDEX(E:E,ROW()-$K$1+1):INDEX(E:E,ROW()))</f>
        <v>446.50900000000001</v>
      </c>
      <c r="I59" s="19">
        <f t="shared" si="0"/>
        <v>0.36372212621922456</v>
      </c>
      <c r="J59" s="3"/>
    </row>
    <row r="60" spans="1:10" ht="12.75" x14ac:dyDescent="0.2">
      <c r="A60" s="4">
        <v>45162</v>
      </c>
      <c r="B60" s="7">
        <v>444.69</v>
      </c>
      <c r="C60" s="7">
        <v>445.22</v>
      </c>
      <c r="D60" s="7">
        <v>436.86</v>
      </c>
      <c r="E60" s="7">
        <v>436.89</v>
      </c>
      <c r="F60" s="7">
        <f>H60+($M$1*_xlfn.STDEV.P(INDEX(E:E,ROW()-$K$1+1):INDEX(E:E,ROW())))</f>
        <v>458.83799980929132</v>
      </c>
      <c r="G60" s="7">
        <f>H60-($M$1*_xlfn.STDEV.P(INDEX(E:E,ROW()-$K$1+1):INDEX(E:E,ROW())))</f>
        <v>432.62000019070865</v>
      </c>
      <c r="H60" s="2">
        <f>AVERAGE(INDEX(E:E,ROW()-$K$1+1):INDEX(E:E,ROW()))</f>
        <v>445.72899999999998</v>
      </c>
      <c r="I60" s="19">
        <f t="shared" si="0"/>
        <v>0.16286520220500975</v>
      </c>
      <c r="J60" s="3"/>
    </row>
    <row r="61" spans="1:10" ht="12.75" x14ac:dyDescent="0.2">
      <c r="A61" s="4">
        <v>45163</v>
      </c>
      <c r="B61" s="7">
        <v>438.68</v>
      </c>
      <c r="C61" s="7">
        <v>441.3</v>
      </c>
      <c r="D61" s="7">
        <v>435</v>
      </c>
      <c r="E61" s="7">
        <v>439.97</v>
      </c>
      <c r="F61" s="7">
        <f>H61+($M$1*_xlfn.STDEV.P(INDEX(E:E,ROW()-$K$1+1):INDEX(E:E,ROW())))</f>
        <v>457.15172294010989</v>
      </c>
      <c r="G61" s="7">
        <f>H61-($M$1*_xlfn.STDEV.P(INDEX(E:E,ROW()-$K$1+1):INDEX(E:E,ROW())))</f>
        <v>432.61127705989003</v>
      </c>
      <c r="H61" s="2">
        <f>AVERAGE(INDEX(E:E,ROW()-$K$1+1):INDEX(E:E,ROW()))</f>
        <v>444.88149999999996</v>
      </c>
      <c r="I61" s="19">
        <f t="shared" si="0"/>
        <v>0.29986101214409028</v>
      </c>
      <c r="J61" s="3"/>
    </row>
    <row r="62" spans="1:10" ht="12.75" x14ac:dyDescent="0.2">
      <c r="A62" s="4">
        <v>45166</v>
      </c>
      <c r="B62" s="7">
        <v>442.24</v>
      </c>
      <c r="C62" s="7">
        <v>443.4</v>
      </c>
      <c r="D62" s="7">
        <v>439.97</v>
      </c>
      <c r="E62" s="7">
        <v>442.76</v>
      </c>
      <c r="F62" s="7">
        <f>H62+($M$1*_xlfn.STDEV.P(INDEX(E:E,ROW()-$K$1+1):INDEX(E:E,ROW())))</f>
        <v>454.8944619001602</v>
      </c>
      <c r="G62" s="7">
        <f>H62-($M$1*_xlfn.STDEV.P(INDEX(E:E,ROW()-$K$1+1):INDEX(E:E,ROW())))</f>
        <v>433.3655380998398</v>
      </c>
      <c r="H62" s="2">
        <f>AVERAGE(INDEX(E:E,ROW()-$K$1+1):INDEX(E:E,ROW()))</f>
        <v>444.13</v>
      </c>
      <c r="I62" s="19">
        <f t="shared" si="0"/>
        <v>0.43636467792321249</v>
      </c>
      <c r="J62" s="3"/>
    </row>
    <row r="63" spans="1:10" ht="12.75" x14ac:dyDescent="0.2">
      <c r="A63" s="4">
        <v>45167</v>
      </c>
      <c r="B63" s="7">
        <v>442.65</v>
      </c>
      <c r="C63" s="7">
        <v>449.45</v>
      </c>
      <c r="D63" s="7">
        <v>442.46</v>
      </c>
      <c r="E63" s="7">
        <v>449.16</v>
      </c>
      <c r="F63" s="7">
        <f>H63+($M$1*_xlfn.STDEV.P(INDEX(E:E,ROW()-$K$1+1):INDEX(E:E,ROW())))</f>
        <v>453.24521806520659</v>
      </c>
      <c r="G63" s="7">
        <f>H63-($M$1*_xlfn.STDEV.P(INDEX(E:E,ROW()-$K$1+1):INDEX(E:E,ROW())))</f>
        <v>434.28278193479343</v>
      </c>
      <c r="H63" s="2">
        <f>AVERAGE(INDEX(E:E,ROW()-$K$1+1):INDEX(E:E,ROW()))</f>
        <v>443.76400000000001</v>
      </c>
      <c r="I63" s="19">
        <f t="shared" si="0"/>
        <v>0.78456259327068056</v>
      </c>
      <c r="J63" s="3"/>
    </row>
    <row r="64" spans="1:10" ht="12.75" x14ac:dyDescent="0.2">
      <c r="A64" s="4">
        <v>45168</v>
      </c>
      <c r="B64" s="7">
        <v>449.51</v>
      </c>
      <c r="C64" s="7">
        <v>451.67</v>
      </c>
      <c r="D64" s="7">
        <v>448.78</v>
      </c>
      <c r="E64" s="7">
        <v>451.01</v>
      </c>
      <c r="F64" s="7">
        <f>H64+($M$1*_xlfn.STDEV.P(INDEX(E:E,ROW()-$K$1+1):INDEX(E:E,ROW())))</f>
        <v>453.41432416692254</v>
      </c>
      <c r="G64" s="7">
        <f>H64-($M$1*_xlfn.STDEV.P(INDEX(E:E,ROW()-$K$1+1):INDEX(E:E,ROW())))</f>
        <v>434.20167583307745</v>
      </c>
      <c r="H64" s="2">
        <f>AVERAGE(INDEX(E:E,ROW()-$K$1+1):INDEX(E:E,ROW()))</f>
        <v>443.80799999999999</v>
      </c>
      <c r="I64" s="19">
        <f t="shared" si="0"/>
        <v>0.87485722295311674</v>
      </c>
      <c r="J64" s="3"/>
    </row>
    <row r="65" spans="1:10" ht="12.75" x14ac:dyDescent="0.2">
      <c r="A65" s="4">
        <v>45169</v>
      </c>
      <c r="B65" s="7">
        <v>451.65</v>
      </c>
      <c r="C65" s="7">
        <v>452.83</v>
      </c>
      <c r="D65" s="7">
        <v>450.16</v>
      </c>
      <c r="E65" s="7">
        <v>450.35</v>
      </c>
      <c r="F65" s="7">
        <f>H65+($M$1*_xlfn.STDEV.P(INDEX(E:E,ROW()-$K$1+1):INDEX(E:E,ROW())))</f>
        <v>453.66889784577</v>
      </c>
      <c r="G65" s="7">
        <f>H65-($M$1*_xlfn.STDEV.P(INDEX(E:E,ROW()-$K$1+1):INDEX(E:E,ROW())))</f>
        <v>434.09810215423005</v>
      </c>
      <c r="H65" s="2">
        <f>AVERAGE(INDEX(E:E,ROW()-$K$1+1):INDEX(E:E,ROW()))</f>
        <v>443.88350000000003</v>
      </c>
      <c r="I65" s="19">
        <f t="shared" si="0"/>
        <v>0.83041579412099875</v>
      </c>
      <c r="J65" s="3"/>
    </row>
    <row r="66" spans="1:10" ht="12.75" x14ac:dyDescent="0.2">
      <c r="A66" s="4">
        <v>45170</v>
      </c>
      <c r="B66" s="7">
        <v>453.17</v>
      </c>
      <c r="C66" s="7">
        <v>453.67</v>
      </c>
      <c r="D66" s="7">
        <v>449.68</v>
      </c>
      <c r="E66" s="7">
        <v>451.19</v>
      </c>
      <c r="F66" s="7">
        <f>H66+($M$1*_xlfn.STDEV.P(INDEX(E:E,ROW()-$K$1+1):INDEX(E:E,ROW())))</f>
        <v>454.32630922161604</v>
      </c>
      <c r="G66" s="7">
        <f>H66-($M$1*_xlfn.STDEV.P(INDEX(E:E,ROW()-$K$1+1):INDEX(E:E,ROW())))</f>
        <v>433.87869077838411</v>
      </c>
      <c r="H66" s="2">
        <f>AVERAGE(INDEX(E:E,ROW()-$K$1+1):INDEX(E:E,ROW()))</f>
        <v>444.10250000000008</v>
      </c>
      <c r="I66" s="19">
        <f t="shared" si="0"/>
        <v>0.84661738332396608</v>
      </c>
      <c r="J66" s="3"/>
    </row>
    <row r="67" spans="1:10" ht="12.75" x14ac:dyDescent="0.2">
      <c r="A67" s="4">
        <v>45174</v>
      </c>
      <c r="B67" s="7">
        <v>450.73</v>
      </c>
      <c r="C67" s="7">
        <v>451.06</v>
      </c>
      <c r="D67" s="7">
        <v>449.17</v>
      </c>
      <c r="E67" s="7">
        <v>449.24</v>
      </c>
      <c r="F67" s="7">
        <f>H67+($M$1*_xlfn.STDEV.P(INDEX(E:E,ROW()-$K$1+1):INDEX(E:E,ROW())))</f>
        <v>454.08144427987543</v>
      </c>
      <c r="G67" s="7">
        <f>H67-($M$1*_xlfn.STDEV.P(INDEX(E:E,ROW()-$K$1+1):INDEX(E:E,ROW())))</f>
        <v>433.97655572012457</v>
      </c>
      <c r="H67" s="2">
        <f>AVERAGE(INDEX(E:E,ROW()-$K$1+1):INDEX(E:E,ROW()))</f>
        <v>444.029</v>
      </c>
      <c r="I67" s="19">
        <f t="shared" si="0"/>
        <v>0.75919069307512677</v>
      </c>
      <c r="J67" s="3"/>
    </row>
    <row r="68" spans="1:10" ht="12.75" x14ac:dyDescent="0.2">
      <c r="A68" s="4">
        <v>45175</v>
      </c>
      <c r="B68" s="7">
        <v>448.4</v>
      </c>
      <c r="C68" s="7">
        <v>448.51</v>
      </c>
      <c r="D68" s="7">
        <v>443.81</v>
      </c>
      <c r="E68" s="7">
        <v>446.22</v>
      </c>
      <c r="F68" s="7">
        <f>H68+($M$1*_xlfn.STDEV.P(INDEX(E:E,ROW()-$K$1+1):INDEX(E:E,ROW())))</f>
        <v>453.77621029552722</v>
      </c>
      <c r="G68" s="7">
        <f>H68-($M$1*_xlfn.STDEV.P(INDEX(E:E,ROW()-$K$1+1):INDEX(E:E,ROW())))</f>
        <v>434.02878970447273</v>
      </c>
      <c r="H68" s="2">
        <f>AVERAGE(INDEX(E:E,ROW()-$K$1+1):INDEX(E:E,ROW()))</f>
        <v>443.90249999999997</v>
      </c>
      <c r="I68" s="19">
        <f t="shared" si="0"/>
        <v>0.61735709933933702</v>
      </c>
      <c r="J68" s="3"/>
    </row>
    <row r="69" spans="1:10" ht="12.75" x14ac:dyDescent="0.2">
      <c r="A69" s="4">
        <v>45176</v>
      </c>
      <c r="B69" s="7">
        <v>443.11</v>
      </c>
      <c r="C69" s="7">
        <v>445.55</v>
      </c>
      <c r="D69" s="7">
        <v>442.75</v>
      </c>
      <c r="E69" s="7">
        <v>444.85</v>
      </c>
      <c r="F69" s="7">
        <f>H69+($M$1*_xlfn.STDEV.P(INDEX(E:E,ROW()-$K$1+1):INDEX(E:E,ROW())))</f>
        <v>453.70528934583808</v>
      </c>
      <c r="G69" s="7">
        <f>H69-($M$1*_xlfn.STDEV.P(INDEX(E:E,ROW()-$K$1+1):INDEX(E:E,ROW())))</f>
        <v>434.00971065416206</v>
      </c>
      <c r="H69" s="2">
        <f>AVERAGE(INDEX(E:E,ROW()-$K$1+1):INDEX(E:E,ROW()))</f>
        <v>443.85750000000007</v>
      </c>
      <c r="I69" s="19">
        <f t="shared" si="0"/>
        <v>0.55039202023647127</v>
      </c>
      <c r="J69" s="3"/>
    </row>
    <row r="70" spans="1:10" ht="12.75" x14ac:dyDescent="0.2">
      <c r="A70" s="4">
        <v>45177</v>
      </c>
      <c r="B70" s="7">
        <v>444.9</v>
      </c>
      <c r="C70" s="7">
        <v>447.11</v>
      </c>
      <c r="D70" s="7">
        <v>444.53</v>
      </c>
      <c r="E70" s="7">
        <v>445.52</v>
      </c>
      <c r="F70" s="7">
        <f>H70+($M$1*_xlfn.STDEV.P(INDEX(E:E,ROW()-$K$1+1):INDEX(E:E,ROW())))</f>
        <v>453.67098855892766</v>
      </c>
      <c r="G70" s="7">
        <f>H70-($M$1*_xlfn.STDEV.P(INDEX(E:E,ROW()-$K$1+1):INDEX(E:E,ROW())))</f>
        <v>434.0050114410725</v>
      </c>
      <c r="H70" s="2">
        <f>AVERAGE(INDEX(E:E,ROW()-$K$1+1):INDEX(E:E,ROW()))</f>
        <v>443.83800000000008</v>
      </c>
      <c r="I70" s="19">
        <f t="shared" si="0"/>
        <v>0.58552842250959292</v>
      </c>
      <c r="J70" s="3"/>
    </row>
    <row r="71" spans="1:10" ht="12.75" x14ac:dyDescent="0.2">
      <c r="A71" s="4">
        <v>45180</v>
      </c>
      <c r="B71" s="7">
        <v>448.24</v>
      </c>
      <c r="C71" s="7">
        <v>448.77</v>
      </c>
      <c r="D71" s="7">
        <v>446.47</v>
      </c>
      <c r="E71" s="7">
        <v>448.45</v>
      </c>
      <c r="F71" s="7">
        <f>H71+($M$1*_xlfn.STDEV.P(INDEX(E:E,ROW()-$K$1+1):INDEX(E:E,ROW())))</f>
        <v>453.98832986469483</v>
      </c>
      <c r="G71" s="7">
        <f>H71-($M$1*_xlfn.STDEV.P(INDEX(E:E,ROW()-$K$1+1):INDEX(E:E,ROW())))</f>
        <v>433.9676701353053</v>
      </c>
      <c r="H71" s="2">
        <f>AVERAGE(INDEX(E:E,ROW()-$K$1+1):INDEX(E:E,ROW()))</f>
        <v>443.97800000000007</v>
      </c>
      <c r="I71" s="19">
        <f t="shared" si="0"/>
        <v>0.7233692625740602</v>
      </c>
      <c r="J71" s="3"/>
    </row>
    <row r="72" spans="1:10" ht="12.75" x14ac:dyDescent="0.2">
      <c r="A72" s="4">
        <v>45181</v>
      </c>
      <c r="B72" s="7">
        <v>446.95</v>
      </c>
      <c r="C72" s="7">
        <v>448.53</v>
      </c>
      <c r="D72" s="7">
        <v>445.39</v>
      </c>
      <c r="E72" s="7">
        <v>445.99</v>
      </c>
      <c r="F72" s="7">
        <f>H72+($M$1*_xlfn.STDEV.P(INDEX(E:E,ROW()-$K$1+1):INDEX(E:E,ROW())))</f>
        <v>453.74907973036568</v>
      </c>
      <c r="G72" s="7">
        <f>H72-($M$1*_xlfn.STDEV.P(INDEX(E:E,ROW()-$K$1+1):INDEX(E:E,ROW())))</f>
        <v>433.99492026963435</v>
      </c>
      <c r="H72" s="2">
        <f>AVERAGE(INDEX(E:E,ROW()-$K$1+1):INDEX(E:E,ROW()))</f>
        <v>443.87200000000001</v>
      </c>
      <c r="I72" s="19">
        <f t="shared" si="0"/>
        <v>0.60721792563284205</v>
      </c>
      <c r="J72" s="3"/>
    </row>
    <row r="73" spans="1:10" ht="12.75" x14ac:dyDescent="0.2">
      <c r="A73" s="4">
        <v>45182</v>
      </c>
      <c r="B73" s="7">
        <v>446.22</v>
      </c>
      <c r="C73" s="7">
        <v>447.71</v>
      </c>
      <c r="D73" s="7">
        <v>445.08</v>
      </c>
      <c r="E73" s="7">
        <v>446.51</v>
      </c>
      <c r="F73" s="7">
        <f>H73+($M$1*_xlfn.STDEV.P(INDEX(E:E,ROW()-$K$1+1):INDEX(E:E,ROW())))</f>
        <v>453.98399209545556</v>
      </c>
      <c r="G73" s="7">
        <f>H73-($M$1*_xlfn.STDEV.P(INDEX(E:E,ROW()-$K$1+1):INDEX(E:E,ROW())))</f>
        <v>434.12200790454455</v>
      </c>
      <c r="H73" s="2">
        <f>AVERAGE(INDEX(E:E,ROW()-$K$1+1):INDEX(E:E,ROW()))</f>
        <v>444.05300000000005</v>
      </c>
      <c r="I73" s="19">
        <f t="shared" si="0"/>
        <v>0.62370365298771491</v>
      </c>
      <c r="J73" s="3"/>
    </row>
    <row r="74" spans="1:10" ht="12.75" x14ac:dyDescent="0.2">
      <c r="A74" s="4">
        <v>45183</v>
      </c>
      <c r="B74" s="7">
        <v>449.07</v>
      </c>
      <c r="C74" s="7">
        <v>451.08</v>
      </c>
      <c r="D74" s="7">
        <v>447.71</v>
      </c>
      <c r="E74" s="7">
        <v>450.36</v>
      </c>
      <c r="F74" s="7">
        <f>H74+($M$1*_xlfn.STDEV.P(INDEX(E:E,ROW()-$K$1+1):INDEX(E:E,ROW())))</f>
        <v>454.66551507218634</v>
      </c>
      <c r="G74" s="7">
        <f>H74-($M$1*_xlfn.STDEV.P(INDEX(E:E,ROW()-$K$1+1):INDEX(E:E,ROW())))</f>
        <v>434.51248492781355</v>
      </c>
      <c r="H74" s="2">
        <f>AVERAGE(INDEX(E:E,ROW()-$K$1+1):INDEX(E:E,ROW()))</f>
        <v>444.58899999999994</v>
      </c>
      <c r="I74" s="19">
        <f t="shared" si="0"/>
        <v>0.78635892263632989</v>
      </c>
      <c r="J74" s="3"/>
    </row>
    <row r="75" spans="1:10" ht="12.75" x14ac:dyDescent="0.2">
      <c r="A75" s="4">
        <v>45184</v>
      </c>
      <c r="B75" s="7">
        <v>447.14</v>
      </c>
      <c r="C75" s="7">
        <v>447.48</v>
      </c>
      <c r="D75" s="7">
        <v>442.92</v>
      </c>
      <c r="E75" s="7">
        <v>443.37</v>
      </c>
      <c r="F75" s="7">
        <f>H75+($M$1*_xlfn.STDEV.P(INDEX(E:E,ROW()-$K$1+1):INDEX(E:E,ROW())))</f>
        <v>454.30021133671784</v>
      </c>
      <c r="G75" s="7">
        <f>H75-($M$1*_xlfn.STDEV.P(INDEX(E:E,ROW()-$K$1+1):INDEX(E:E,ROW())))</f>
        <v>435.58578866328224</v>
      </c>
      <c r="H75" s="2">
        <f>AVERAGE(INDEX(E:E,ROW()-$K$1+1):INDEX(E:E,ROW()))</f>
        <v>444.94300000000004</v>
      </c>
      <c r="I75" s="19">
        <f t="shared" si="0"/>
        <v>0.41594718001999337</v>
      </c>
      <c r="J75" s="3"/>
    </row>
    <row r="76" spans="1:10" ht="12.75" x14ac:dyDescent="0.2">
      <c r="A76" s="4">
        <v>45187</v>
      </c>
      <c r="B76" s="7">
        <v>443.05</v>
      </c>
      <c r="C76" s="7">
        <v>444.97</v>
      </c>
      <c r="D76" s="7">
        <v>442.56</v>
      </c>
      <c r="E76" s="7">
        <v>443.63</v>
      </c>
      <c r="F76" s="7">
        <f>H76+($M$1*_xlfn.STDEV.P(INDEX(E:E,ROW()-$K$1+1):INDEX(E:E,ROW())))</f>
        <v>453.85151607809524</v>
      </c>
      <c r="G76" s="7">
        <f>H76-($M$1*_xlfn.STDEV.P(INDEX(E:E,ROW()-$K$1+1):INDEX(E:E,ROW())))</f>
        <v>436.74748392190469</v>
      </c>
      <c r="H76" s="2">
        <f>AVERAGE(INDEX(E:E,ROW()-$K$1+1):INDEX(E:E,ROW()))</f>
        <v>445.29949999999997</v>
      </c>
      <c r="I76" s="19">
        <f t="shared" si="0"/>
        <v>0.40239143701587815</v>
      </c>
      <c r="J76" s="3"/>
    </row>
    <row r="77" spans="1:10" ht="12.75" x14ac:dyDescent="0.2">
      <c r="A77" s="4">
        <v>45188</v>
      </c>
      <c r="B77" s="7">
        <v>442.68</v>
      </c>
      <c r="C77" s="7">
        <v>443.29</v>
      </c>
      <c r="D77" s="7">
        <v>439.94</v>
      </c>
      <c r="E77" s="7">
        <v>442.71</v>
      </c>
      <c r="F77" s="7">
        <f>H77+($M$1*_xlfn.STDEV.P(INDEX(E:E,ROW()-$K$1+1):INDEX(E:E,ROW())))</f>
        <v>453.6693037987871</v>
      </c>
      <c r="G77" s="7">
        <f>H77-($M$1*_xlfn.STDEV.P(INDEX(E:E,ROW()-$K$1+1):INDEX(E:E,ROW())))</f>
        <v>437.26669620121282</v>
      </c>
      <c r="H77" s="2">
        <f>AVERAGE(INDEX(E:E,ROW()-$K$1+1):INDEX(E:E,ROW()))</f>
        <v>445.46799999999996</v>
      </c>
      <c r="I77" s="19">
        <f t="shared" si="0"/>
        <v>0.33185600316331088</v>
      </c>
      <c r="J77" s="3"/>
    </row>
    <row r="78" spans="1:10" ht="12.75" x14ac:dyDescent="0.2">
      <c r="A78" s="4">
        <v>45189</v>
      </c>
      <c r="B78" s="7">
        <v>444.01</v>
      </c>
      <c r="C78" s="7">
        <v>444.43</v>
      </c>
      <c r="D78" s="7">
        <v>438.43</v>
      </c>
      <c r="E78" s="7">
        <v>438.64</v>
      </c>
      <c r="F78" s="7">
        <f>H78+($M$1*_xlfn.STDEV.P(INDEX(E:E,ROW()-$K$1+1):INDEX(E:E,ROW())))</f>
        <v>453.60869830955352</v>
      </c>
      <c r="G78" s="7">
        <f>H78-($M$1*_xlfn.STDEV.P(INDEX(E:E,ROW()-$K$1+1):INDEX(E:E,ROW())))</f>
        <v>437.37630169044638</v>
      </c>
      <c r="H78" s="2">
        <f>AVERAGE(INDEX(E:E,ROW()-$K$1+1):INDEX(E:E,ROW()))</f>
        <v>445.49249999999995</v>
      </c>
      <c r="I78" s="19">
        <f t="shared" si="0"/>
        <v>7.785038397017148E-2</v>
      </c>
      <c r="J78" s="3"/>
    </row>
    <row r="79" spans="1:10" ht="12.75" x14ac:dyDescent="0.2">
      <c r="A79" s="4">
        <v>45190</v>
      </c>
      <c r="B79" s="7">
        <v>435.7</v>
      </c>
      <c r="C79" s="7">
        <v>435.97</v>
      </c>
      <c r="D79" s="7">
        <v>431.23</v>
      </c>
      <c r="E79" s="7">
        <v>431.39</v>
      </c>
      <c r="F79" s="7">
        <f>H79+($M$1*_xlfn.STDEV.P(INDEX(E:E,ROW()-$K$1+1):INDEX(E:E,ROW())))</f>
        <v>455.06338623988267</v>
      </c>
      <c r="G79" s="7">
        <f>H79-($M$1*_xlfn.STDEV.P(INDEX(E:E,ROW()-$K$1+1):INDEX(E:E,ROW())))</f>
        <v>434.75761376011724</v>
      </c>
      <c r="H79" s="2">
        <f>AVERAGE(INDEX(E:E,ROW()-$K$1+1):INDEX(E:E,ROW()))</f>
        <v>444.91049999999996</v>
      </c>
      <c r="I79" s="19">
        <f t="shared" si="0"/>
        <v>-0.16584514395958366</v>
      </c>
      <c r="J79" s="3"/>
    </row>
    <row r="80" spans="1:10" ht="12.75" x14ac:dyDescent="0.2">
      <c r="A80" s="4">
        <v>45191</v>
      </c>
      <c r="B80" s="7">
        <v>432.45</v>
      </c>
      <c r="C80" s="7">
        <v>434.1</v>
      </c>
      <c r="D80" s="7">
        <v>429.99</v>
      </c>
      <c r="E80" s="7">
        <v>430.42</v>
      </c>
      <c r="F80" s="7">
        <f>H80+($M$1*_xlfn.STDEV.P(INDEX(E:E,ROW()-$K$1+1):INDEX(E:E,ROW())))</f>
        <v>456.06705766536038</v>
      </c>
      <c r="G80" s="7">
        <f>H80-($M$1*_xlfn.STDEV.P(INDEX(E:E,ROW()-$K$1+1):INDEX(E:E,ROW())))</f>
        <v>433.1069423346396</v>
      </c>
      <c r="H80" s="2">
        <f>AVERAGE(INDEX(E:E,ROW()-$K$1+1):INDEX(E:E,ROW()))</f>
        <v>444.58699999999999</v>
      </c>
      <c r="I80" s="19">
        <f t="shared" si="0"/>
        <v>-0.11702651732957263</v>
      </c>
      <c r="J80" s="3"/>
    </row>
    <row r="81" spans="1:10" ht="12.75" x14ac:dyDescent="0.2">
      <c r="A81" s="4">
        <v>45194</v>
      </c>
      <c r="B81" s="7">
        <v>429.17</v>
      </c>
      <c r="C81" s="7">
        <v>432.27</v>
      </c>
      <c r="D81" s="7">
        <v>428.72</v>
      </c>
      <c r="E81" s="7">
        <v>432.23</v>
      </c>
      <c r="F81" s="7">
        <f>H81+($M$1*_xlfn.STDEV.P(INDEX(E:E,ROW()-$K$1+1):INDEX(E:E,ROW())))</f>
        <v>456.74864136072108</v>
      </c>
      <c r="G81" s="7">
        <f>H81-($M$1*_xlfn.STDEV.P(INDEX(E:E,ROW()-$K$1+1):INDEX(E:E,ROW())))</f>
        <v>431.6513586392789</v>
      </c>
      <c r="H81" s="2">
        <f>AVERAGE(INDEX(E:E,ROW()-$K$1+1):INDEX(E:E,ROW()))</f>
        <v>444.2</v>
      </c>
      <c r="I81" s="19">
        <f t="shared" si="0"/>
        <v>2.3055936658304126E-2</v>
      </c>
      <c r="J81" s="3"/>
    </row>
    <row r="82" spans="1:10" ht="12.75" x14ac:dyDescent="0.2">
      <c r="A82" s="4">
        <v>45195</v>
      </c>
      <c r="B82" s="7">
        <v>429.09</v>
      </c>
      <c r="C82" s="7">
        <v>429.82</v>
      </c>
      <c r="D82" s="7">
        <v>425.02</v>
      </c>
      <c r="E82" s="7">
        <v>425.88</v>
      </c>
      <c r="F82" s="7">
        <f>H82+($M$1*_xlfn.STDEV.P(INDEX(E:E,ROW()-$K$1+1):INDEX(E:E,ROW())))</f>
        <v>458.23312391559597</v>
      </c>
      <c r="G82" s="7">
        <f>H82-($M$1*_xlfn.STDEV.P(INDEX(E:E,ROW()-$K$1+1):INDEX(E:E,ROW())))</f>
        <v>428.47887608440391</v>
      </c>
      <c r="H82" s="2">
        <f>AVERAGE(INDEX(E:E,ROW()-$K$1+1):INDEX(E:E,ROW()))</f>
        <v>443.35599999999994</v>
      </c>
      <c r="I82" s="19">
        <f t="shared" si="0"/>
        <v>-8.7344707859811896E-2</v>
      </c>
      <c r="J82" s="3"/>
    </row>
    <row r="83" spans="1:10" ht="12.75" x14ac:dyDescent="0.2">
      <c r="A83" s="4">
        <v>45196</v>
      </c>
      <c r="B83" s="7">
        <v>427.09</v>
      </c>
      <c r="C83" s="7">
        <v>427.67</v>
      </c>
      <c r="D83" s="7">
        <v>422.29</v>
      </c>
      <c r="E83" s="7">
        <v>426.05</v>
      </c>
      <c r="F83" s="7">
        <f>H83+($M$1*_xlfn.STDEV.P(INDEX(E:E,ROW()-$K$1+1):INDEX(E:E,ROW())))</f>
        <v>458.60630199197823</v>
      </c>
      <c r="G83" s="7">
        <f>H83-($M$1*_xlfn.STDEV.P(INDEX(E:E,ROW()-$K$1+1):INDEX(E:E,ROW())))</f>
        <v>425.79469800802161</v>
      </c>
      <c r="H83" s="2">
        <f>AVERAGE(INDEX(E:E,ROW()-$K$1+1):INDEX(E:E,ROW()))</f>
        <v>442.20049999999992</v>
      </c>
      <c r="I83" s="19">
        <f t="shared" si="0"/>
        <v>7.7808446092190522E-3</v>
      </c>
      <c r="J83" s="3"/>
    </row>
    <row r="84" spans="1:10" ht="12.75" x14ac:dyDescent="0.2">
      <c r="A84" s="4">
        <v>45197</v>
      </c>
      <c r="B84" s="7">
        <v>425.48</v>
      </c>
      <c r="C84" s="7">
        <v>430.25</v>
      </c>
      <c r="D84" s="7">
        <v>424.87</v>
      </c>
      <c r="E84" s="7">
        <v>428.52</v>
      </c>
      <c r="F84" s="7">
        <f>H84+($M$1*_xlfn.STDEV.P(INDEX(E:E,ROW()-$K$1+1):INDEX(E:E,ROW())))</f>
        <v>457.98759649471333</v>
      </c>
      <c r="G84" s="7">
        <f>H84-($M$1*_xlfn.STDEV.P(INDEX(E:E,ROW()-$K$1+1):INDEX(E:E,ROW())))</f>
        <v>424.16440350528671</v>
      </c>
      <c r="H84" s="2">
        <f>AVERAGE(INDEX(E:E,ROW()-$K$1+1):INDEX(E:E,ROW()))</f>
        <v>441.07600000000002</v>
      </c>
      <c r="I84" s="19">
        <f t="shared" si="0"/>
        <v>0.12877543808696182</v>
      </c>
      <c r="J84" s="3"/>
    </row>
    <row r="85" spans="1:10" ht="12.75" x14ac:dyDescent="0.2">
      <c r="A85" s="4">
        <v>45198</v>
      </c>
      <c r="B85" s="7">
        <v>431.67</v>
      </c>
      <c r="C85" s="7">
        <v>431.85</v>
      </c>
      <c r="D85" s="7">
        <v>425.91</v>
      </c>
      <c r="E85" s="7">
        <v>427.48</v>
      </c>
      <c r="F85" s="7">
        <f>H85+($M$1*_xlfn.STDEV.P(INDEX(E:E,ROW()-$K$1+1):INDEX(E:E,ROW())))</f>
        <v>457.26860553152011</v>
      </c>
      <c r="G85" s="7">
        <f>H85-($M$1*_xlfn.STDEV.P(INDEX(E:E,ROW()-$K$1+1):INDEX(E:E,ROW())))</f>
        <v>422.59639446848001</v>
      </c>
      <c r="H85" s="2">
        <f>AVERAGE(INDEX(E:E,ROW()-$K$1+1):INDEX(E:E,ROW()))</f>
        <v>439.93250000000006</v>
      </c>
      <c r="I85" s="19">
        <f t="shared" si="0"/>
        <v>0.14085070959682272</v>
      </c>
      <c r="J85" s="3"/>
    </row>
    <row r="86" spans="1:10" ht="12.75" x14ac:dyDescent="0.2">
      <c r="A86" s="4">
        <v>45201</v>
      </c>
      <c r="B86" s="7">
        <v>426.62</v>
      </c>
      <c r="C86" s="7">
        <v>428.6</v>
      </c>
      <c r="D86" s="7">
        <v>424.46</v>
      </c>
      <c r="E86" s="7">
        <v>427.31</v>
      </c>
      <c r="F86" s="7">
        <f>H86+($M$1*_xlfn.STDEV.P(INDEX(E:E,ROW()-$K$1+1):INDEX(E:E,ROW())))</f>
        <v>456.0981443223933</v>
      </c>
      <c r="G86" s="7">
        <f>H86-($M$1*_xlfn.STDEV.P(INDEX(E:E,ROW()-$K$1+1):INDEX(E:E,ROW())))</f>
        <v>421.37885567760679</v>
      </c>
      <c r="H86" s="2">
        <f>AVERAGE(INDEX(E:E,ROW()-$K$1+1):INDEX(E:E,ROW()))</f>
        <v>438.73850000000004</v>
      </c>
      <c r="I86" s="19">
        <f t="shared" ref="I86:I149" si="1">(E86-G86)/(F86-G86)</f>
        <v>0.17083138952168128</v>
      </c>
      <c r="J86" s="3"/>
    </row>
    <row r="87" spans="1:10" ht="12.75" x14ac:dyDescent="0.2">
      <c r="A87" s="4">
        <v>45202</v>
      </c>
      <c r="B87" s="7">
        <v>425.06</v>
      </c>
      <c r="C87" s="7">
        <v>427.37</v>
      </c>
      <c r="D87" s="7">
        <v>420.18</v>
      </c>
      <c r="E87" s="7">
        <v>421.59</v>
      </c>
      <c r="F87" s="7">
        <f>H87+($M$1*_xlfn.STDEV.P(INDEX(E:E,ROW()-$K$1+1):INDEX(E:E,ROW())))</f>
        <v>455.53483208569799</v>
      </c>
      <c r="G87" s="7">
        <f>H87-($M$1*_xlfn.STDEV.P(INDEX(E:E,ROW()-$K$1+1):INDEX(E:E,ROW())))</f>
        <v>419.17716791430212</v>
      </c>
      <c r="H87" s="2">
        <f>AVERAGE(INDEX(E:E,ROW()-$K$1+1):INDEX(E:E,ROW()))</f>
        <v>437.35600000000005</v>
      </c>
      <c r="I87" s="19">
        <f t="shared" si="1"/>
        <v>6.6363781631388077E-2</v>
      </c>
      <c r="J87" s="3"/>
    </row>
    <row r="88" spans="1:10" ht="12.75" x14ac:dyDescent="0.2">
      <c r="A88" s="4">
        <v>45203</v>
      </c>
      <c r="B88" s="7">
        <v>422.07</v>
      </c>
      <c r="C88" s="7">
        <v>425.43</v>
      </c>
      <c r="D88" s="7">
        <v>420.56</v>
      </c>
      <c r="E88" s="7">
        <v>424.66</v>
      </c>
      <c r="F88" s="7">
        <f>H88+($M$1*_xlfn.STDEV.P(INDEX(E:E,ROW()-$K$1+1):INDEX(E:E,ROW())))</f>
        <v>454.78057236170145</v>
      </c>
      <c r="G88" s="7">
        <f>H88-($M$1*_xlfn.STDEV.P(INDEX(E:E,ROW()-$K$1+1):INDEX(E:E,ROW())))</f>
        <v>417.77542763829848</v>
      </c>
      <c r="H88" s="2">
        <f>AVERAGE(INDEX(E:E,ROW()-$K$1+1):INDEX(E:E,ROW()))</f>
        <v>436.27799999999996</v>
      </c>
      <c r="I88" s="19">
        <f t="shared" si="1"/>
        <v>0.18604365455562105</v>
      </c>
      <c r="J88" s="3"/>
    </row>
    <row r="89" spans="1:10" ht="12.75" x14ac:dyDescent="0.2">
      <c r="A89" s="4">
        <v>45204</v>
      </c>
      <c r="B89" s="7">
        <v>424.36</v>
      </c>
      <c r="C89" s="7">
        <v>425.37</v>
      </c>
      <c r="D89" s="7">
        <v>421.17</v>
      </c>
      <c r="E89" s="7">
        <v>424.5</v>
      </c>
      <c r="F89" s="7">
        <f>H89+($M$1*_xlfn.STDEV.P(INDEX(E:E,ROW()-$K$1+1):INDEX(E:E,ROW())))</f>
        <v>454.00222828209826</v>
      </c>
      <c r="G89" s="7">
        <f>H89-($M$1*_xlfn.STDEV.P(INDEX(E:E,ROW()-$K$1+1):INDEX(E:E,ROW())))</f>
        <v>416.51877171790181</v>
      </c>
      <c r="H89" s="2">
        <f>AVERAGE(INDEX(E:E,ROW()-$K$1+1):INDEX(E:E,ROW()))</f>
        <v>435.26050000000004</v>
      </c>
      <c r="I89" s="19">
        <f t="shared" si="1"/>
        <v>0.212926688562701</v>
      </c>
      <c r="J89" s="3"/>
    </row>
    <row r="90" spans="1:10" ht="12.75" x14ac:dyDescent="0.2">
      <c r="A90" s="4">
        <v>45205</v>
      </c>
      <c r="B90" s="7">
        <v>421.97</v>
      </c>
      <c r="C90" s="7">
        <v>431.13</v>
      </c>
      <c r="D90" s="7">
        <v>420.6</v>
      </c>
      <c r="E90" s="7">
        <v>429.54</v>
      </c>
      <c r="F90" s="7">
        <f>H90+($M$1*_xlfn.STDEV.P(INDEX(E:E,ROW()-$K$1+1):INDEX(E:E,ROW())))</f>
        <v>452.74242259706824</v>
      </c>
      <c r="G90" s="7">
        <f>H90-($M$1*_xlfn.STDEV.P(INDEX(E:E,ROW()-$K$1+1):INDEX(E:E,ROW())))</f>
        <v>416.18057740293176</v>
      </c>
      <c r="H90" s="2">
        <f>AVERAGE(INDEX(E:E,ROW()-$K$1+1):INDEX(E:E,ROW()))</f>
        <v>434.4615</v>
      </c>
      <c r="I90" s="19">
        <f t="shared" si="1"/>
        <v>0.36539246107881734</v>
      </c>
      <c r="J90" s="3"/>
    </row>
    <row r="91" spans="1:10" ht="12.75" x14ac:dyDescent="0.2">
      <c r="A91" s="4">
        <v>45208</v>
      </c>
      <c r="B91" s="7">
        <v>427.58</v>
      </c>
      <c r="C91" s="7">
        <v>432.88</v>
      </c>
      <c r="D91" s="7">
        <v>427.01</v>
      </c>
      <c r="E91" s="7">
        <v>432.29</v>
      </c>
      <c r="F91" s="7">
        <f>H91+($M$1*_xlfn.STDEV.P(INDEX(E:E,ROW()-$K$1+1):INDEX(E:E,ROW())))</f>
        <v>450.78207644405984</v>
      </c>
      <c r="G91" s="7">
        <f>H91-($M$1*_xlfn.STDEV.P(INDEX(E:E,ROW()-$K$1+1):INDEX(E:E,ROW())))</f>
        <v>416.52492355594029</v>
      </c>
      <c r="H91" s="2">
        <f>AVERAGE(INDEX(E:E,ROW()-$K$1+1):INDEX(E:E,ROW()))</f>
        <v>433.65350000000007</v>
      </c>
      <c r="I91" s="19">
        <f t="shared" si="1"/>
        <v>0.46019809338933976</v>
      </c>
      <c r="J91" s="3"/>
    </row>
    <row r="92" spans="1:10" ht="12.75" x14ac:dyDescent="0.2">
      <c r="A92" s="4">
        <v>45209</v>
      </c>
      <c r="B92" s="7">
        <v>432.94</v>
      </c>
      <c r="C92" s="7">
        <v>437.22</v>
      </c>
      <c r="D92" s="7">
        <v>432.53</v>
      </c>
      <c r="E92" s="7">
        <v>434.54</v>
      </c>
      <c r="F92" s="7">
        <f>H92+($M$1*_xlfn.STDEV.P(INDEX(E:E,ROW()-$K$1+1):INDEX(E:E,ROW())))</f>
        <v>449.26112472139818</v>
      </c>
      <c r="G92" s="7">
        <f>H92-($M$1*_xlfn.STDEV.P(INDEX(E:E,ROW()-$K$1+1):INDEX(E:E,ROW())))</f>
        <v>416.90087527860186</v>
      </c>
      <c r="H92" s="2">
        <f>AVERAGE(INDEX(E:E,ROW()-$K$1+1):INDEX(E:E,ROW()))</f>
        <v>433.08100000000002</v>
      </c>
      <c r="I92" s="19">
        <f t="shared" si="1"/>
        <v>0.54508617903514922</v>
      </c>
      <c r="J92" s="3"/>
    </row>
    <row r="93" spans="1:10" ht="12.75" x14ac:dyDescent="0.2">
      <c r="A93" s="4">
        <v>45210</v>
      </c>
      <c r="B93" s="7">
        <v>435.64</v>
      </c>
      <c r="C93" s="7">
        <v>436.58</v>
      </c>
      <c r="D93" s="7">
        <v>433.18</v>
      </c>
      <c r="E93" s="7">
        <v>436.32</v>
      </c>
      <c r="F93" s="7">
        <f>H93+($M$1*_xlfn.STDEV.P(INDEX(E:E,ROW()-$K$1+1):INDEX(E:E,ROW())))</f>
        <v>447.63100500514543</v>
      </c>
      <c r="G93" s="7">
        <f>H93-($M$1*_xlfn.STDEV.P(INDEX(E:E,ROW()-$K$1+1):INDEX(E:E,ROW())))</f>
        <v>417.5119949948546</v>
      </c>
      <c r="H93" s="2">
        <f>AVERAGE(INDEX(E:E,ROW()-$K$1+1):INDEX(E:E,ROW()))</f>
        <v>432.57150000000001</v>
      </c>
      <c r="I93" s="19">
        <f t="shared" si="1"/>
        <v>0.62445628188706137</v>
      </c>
      <c r="J93" s="3"/>
    </row>
    <row r="94" spans="1:10" ht="12.75" x14ac:dyDescent="0.2">
      <c r="A94" s="4">
        <v>45211</v>
      </c>
      <c r="B94" s="7">
        <v>436.95</v>
      </c>
      <c r="C94" s="7">
        <v>437.33</v>
      </c>
      <c r="D94" s="7">
        <v>431.23</v>
      </c>
      <c r="E94" s="7">
        <v>433.66</v>
      </c>
      <c r="F94" s="7">
        <f>H94+($M$1*_xlfn.STDEV.P(INDEX(E:E,ROW()-$K$1+1):INDEX(E:E,ROW())))</f>
        <v>444.42313119192795</v>
      </c>
      <c r="G94" s="7">
        <f>H94-($M$1*_xlfn.STDEV.P(INDEX(E:E,ROW()-$K$1+1):INDEX(E:E,ROW())))</f>
        <v>419.04986880807201</v>
      </c>
      <c r="H94" s="2">
        <f>AVERAGE(INDEX(E:E,ROW()-$K$1+1):INDEX(E:E,ROW()))</f>
        <v>431.73649999999998</v>
      </c>
      <c r="I94" s="19">
        <f t="shared" si="1"/>
        <v>0.57580814681615</v>
      </c>
      <c r="J94" s="3"/>
    </row>
    <row r="95" spans="1:10" ht="12.75" x14ac:dyDescent="0.2">
      <c r="A95" s="4">
        <v>45212</v>
      </c>
      <c r="B95" s="7">
        <v>435.21</v>
      </c>
      <c r="C95" s="7">
        <v>436.45</v>
      </c>
      <c r="D95" s="7">
        <v>429.88</v>
      </c>
      <c r="E95" s="7">
        <v>431.5</v>
      </c>
      <c r="F95" s="7">
        <f>H95+($M$1*_xlfn.STDEV.P(INDEX(E:E,ROW()-$K$1+1):INDEX(E:E,ROW())))</f>
        <v>442.65321998052167</v>
      </c>
      <c r="G95" s="7">
        <f>H95-($M$1*_xlfn.STDEV.P(INDEX(E:E,ROW()-$K$1+1):INDEX(E:E,ROW())))</f>
        <v>419.63278001947839</v>
      </c>
      <c r="H95" s="2">
        <f>AVERAGE(INDEX(E:E,ROW()-$K$1+1):INDEX(E:E,ROW()))</f>
        <v>431.14300000000003</v>
      </c>
      <c r="I95" s="19">
        <f t="shared" si="1"/>
        <v>0.51550795730247168</v>
      </c>
      <c r="J95" s="3"/>
    </row>
    <row r="96" spans="1:10" ht="12.75" x14ac:dyDescent="0.2">
      <c r="A96" s="4">
        <v>45215</v>
      </c>
      <c r="B96" s="7">
        <v>433.82</v>
      </c>
      <c r="C96" s="7">
        <v>437.14</v>
      </c>
      <c r="D96" s="7">
        <v>433.57</v>
      </c>
      <c r="E96" s="7">
        <v>436.04</v>
      </c>
      <c r="F96" s="7">
        <f>H96+($M$1*_xlfn.STDEV.P(INDEX(E:E,ROW()-$K$1+1):INDEX(E:E,ROW())))</f>
        <v>441.03580115407453</v>
      </c>
      <c r="G96" s="7">
        <f>H96-($M$1*_xlfn.STDEV.P(INDEX(E:E,ROW()-$K$1+1):INDEX(E:E,ROW())))</f>
        <v>420.49119884592551</v>
      </c>
      <c r="H96" s="2">
        <f>AVERAGE(INDEX(E:E,ROW()-$K$1+1):INDEX(E:E,ROW()))</f>
        <v>430.76350000000002</v>
      </c>
      <c r="I96" s="19">
        <f t="shared" si="1"/>
        <v>0.7568314499768668</v>
      </c>
      <c r="J96" s="3"/>
    </row>
    <row r="97" spans="1:10" ht="12.75" x14ac:dyDescent="0.2">
      <c r="A97" s="4">
        <v>45216</v>
      </c>
      <c r="B97" s="7">
        <v>432.81</v>
      </c>
      <c r="C97" s="7">
        <v>438.14</v>
      </c>
      <c r="D97" s="7">
        <v>432.45</v>
      </c>
      <c r="E97" s="7">
        <v>436.02</v>
      </c>
      <c r="F97" s="7">
        <f>H97+($M$1*_xlfn.STDEV.P(INDEX(E:E,ROW()-$K$1+1):INDEX(E:E,ROW())))</f>
        <v>439.48742127525537</v>
      </c>
      <c r="G97" s="7">
        <f>H97-($M$1*_xlfn.STDEV.P(INDEX(E:E,ROW()-$K$1+1):INDEX(E:E,ROW())))</f>
        <v>421.37057872474458</v>
      </c>
      <c r="H97" s="2">
        <f>AVERAGE(INDEX(E:E,ROW()-$K$1+1):INDEX(E:E,ROW()))</f>
        <v>430.42899999999997</v>
      </c>
      <c r="I97" s="19">
        <f t="shared" si="1"/>
        <v>0.80860785947727809</v>
      </c>
      <c r="J97" s="3"/>
    </row>
    <row r="98" spans="1:10" ht="12.75" x14ac:dyDescent="0.2">
      <c r="A98" s="4">
        <v>45217</v>
      </c>
      <c r="B98" s="7">
        <v>434.19</v>
      </c>
      <c r="C98" s="7">
        <v>435.18</v>
      </c>
      <c r="D98" s="7">
        <v>429.09</v>
      </c>
      <c r="E98" s="7">
        <v>430.21</v>
      </c>
      <c r="F98" s="7">
        <f>H98+($M$1*_xlfn.STDEV.P(INDEX(E:E,ROW()-$K$1+1):INDEX(E:E,ROW())))</f>
        <v>438.24581505831139</v>
      </c>
      <c r="G98" s="7">
        <f>H98-($M$1*_xlfn.STDEV.P(INDEX(E:E,ROW()-$K$1+1):INDEX(E:E,ROW())))</f>
        <v>421.76918494168859</v>
      </c>
      <c r="H98" s="2">
        <f>AVERAGE(INDEX(E:E,ROW()-$K$1+1):INDEX(E:E,ROW()))</f>
        <v>430.00749999999999</v>
      </c>
      <c r="I98" s="19">
        <f t="shared" si="1"/>
        <v>0.51229013448543037</v>
      </c>
      <c r="J98" s="3"/>
    </row>
    <row r="99" spans="1:10" ht="12.75" x14ac:dyDescent="0.2">
      <c r="A99" s="4">
        <v>45218</v>
      </c>
      <c r="B99" s="7">
        <v>430.95</v>
      </c>
      <c r="C99" s="7">
        <v>432.82</v>
      </c>
      <c r="D99" s="7">
        <v>425.73</v>
      </c>
      <c r="E99" s="7">
        <v>426.43</v>
      </c>
      <c r="F99" s="7">
        <f>H99+($M$1*_xlfn.STDEV.P(INDEX(E:E,ROW()-$K$1+1):INDEX(E:E,ROW())))</f>
        <v>438.11421477669938</v>
      </c>
      <c r="G99" s="7">
        <f>H99-($M$1*_xlfn.STDEV.P(INDEX(E:E,ROW()-$K$1+1):INDEX(E:E,ROW())))</f>
        <v>421.40478522330051</v>
      </c>
      <c r="H99" s="2">
        <f>AVERAGE(INDEX(E:E,ROW()-$K$1+1):INDEX(E:E,ROW()))</f>
        <v>429.75949999999995</v>
      </c>
      <c r="I99" s="19">
        <f t="shared" si="1"/>
        <v>0.30074125275433577</v>
      </c>
      <c r="J99" s="3"/>
    </row>
    <row r="100" spans="1:10" ht="12.75" x14ac:dyDescent="0.2">
      <c r="A100" s="4">
        <v>45219</v>
      </c>
      <c r="B100" s="7">
        <v>425.98</v>
      </c>
      <c r="C100" s="7">
        <v>426.54</v>
      </c>
      <c r="D100" s="7">
        <v>421.08</v>
      </c>
      <c r="E100" s="7">
        <v>421.19</v>
      </c>
      <c r="F100" s="7">
        <f>H100+($M$1*_xlfn.STDEV.P(INDEX(E:E,ROW()-$K$1+1):INDEX(E:E,ROW())))</f>
        <v>438.43853302603293</v>
      </c>
      <c r="G100" s="7">
        <f>H100-($M$1*_xlfn.STDEV.P(INDEX(E:E,ROW()-$K$1+1):INDEX(E:E,ROW())))</f>
        <v>420.15746697396696</v>
      </c>
      <c r="H100" s="2">
        <f>AVERAGE(INDEX(E:E,ROW()-$K$1+1):INDEX(E:E,ROW()))</f>
        <v>429.29799999999994</v>
      </c>
      <c r="I100" s="19">
        <f t="shared" si="1"/>
        <v>5.6481007348931286E-2</v>
      </c>
      <c r="J100" s="3"/>
    </row>
    <row r="101" spans="1:10" ht="12.75" x14ac:dyDescent="0.2">
      <c r="A101" s="4">
        <v>45222</v>
      </c>
      <c r="B101" s="7">
        <v>419.61</v>
      </c>
      <c r="C101" s="7">
        <v>424.45</v>
      </c>
      <c r="D101" s="7">
        <v>417.8</v>
      </c>
      <c r="E101" s="7">
        <v>420.46</v>
      </c>
      <c r="F101" s="7">
        <f>H101+($M$1*_xlfn.STDEV.P(INDEX(E:E,ROW()-$K$1+1):INDEX(E:E,ROW())))</f>
        <v>438.51086413975111</v>
      </c>
      <c r="G101" s="7">
        <f>H101-($M$1*_xlfn.STDEV.P(INDEX(E:E,ROW()-$K$1+1):INDEX(E:E,ROW())))</f>
        <v>418.90813586024876</v>
      </c>
      <c r="H101" s="2">
        <f>AVERAGE(INDEX(E:E,ROW()-$K$1+1):INDEX(E:E,ROW()))</f>
        <v>428.70949999999993</v>
      </c>
      <c r="I101" s="19">
        <f t="shared" si="1"/>
        <v>7.9165722119095464E-2</v>
      </c>
      <c r="J101" s="3"/>
    </row>
    <row r="102" spans="1:10" ht="12.75" x14ac:dyDescent="0.2">
      <c r="A102" s="4">
        <v>45223</v>
      </c>
      <c r="B102" s="7">
        <v>422.65</v>
      </c>
      <c r="C102" s="7">
        <v>424.82</v>
      </c>
      <c r="D102" s="7">
        <v>420.74</v>
      </c>
      <c r="E102" s="7">
        <v>423.63</v>
      </c>
      <c r="F102" s="7">
        <f>H102+($M$1*_xlfn.STDEV.P(INDEX(E:E,ROW()-$K$1+1):INDEX(E:E,ROW())))</f>
        <v>438.57573559124597</v>
      </c>
      <c r="G102" s="7">
        <f>H102-($M$1*_xlfn.STDEV.P(INDEX(E:E,ROW()-$K$1+1):INDEX(E:E,ROW())))</f>
        <v>418.61826440875387</v>
      </c>
      <c r="H102" s="2">
        <f>AVERAGE(INDEX(E:E,ROW()-$K$1+1):INDEX(E:E,ROW()))</f>
        <v>428.59699999999992</v>
      </c>
      <c r="I102" s="19">
        <f t="shared" si="1"/>
        <v>0.25112077303875652</v>
      </c>
      <c r="J102" s="3"/>
    </row>
    <row r="103" spans="1:10" ht="12.75" x14ac:dyDescent="0.2">
      <c r="A103" s="4">
        <v>45224</v>
      </c>
      <c r="B103" s="7">
        <v>421.89</v>
      </c>
      <c r="C103" s="7">
        <v>421.92</v>
      </c>
      <c r="D103" s="7">
        <v>417.02</v>
      </c>
      <c r="E103" s="7">
        <v>417.55</v>
      </c>
      <c r="F103" s="7">
        <f>H103+($M$1*_xlfn.STDEV.P(INDEX(E:E,ROW()-$K$1+1):INDEX(E:E,ROW())))</f>
        <v>439.21566171158815</v>
      </c>
      <c r="G103" s="7">
        <f>H103-($M$1*_xlfn.STDEV.P(INDEX(E:E,ROW()-$K$1+1):INDEX(E:E,ROW())))</f>
        <v>417.12833828841167</v>
      </c>
      <c r="H103" s="2">
        <f>AVERAGE(INDEX(E:E,ROW()-$K$1+1):INDEX(E:E,ROW()))</f>
        <v>428.17199999999991</v>
      </c>
      <c r="I103" s="19">
        <f t="shared" si="1"/>
        <v>1.9090665876965777E-2</v>
      </c>
      <c r="J103" s="3"/>
    </row>
    <row r="104" spans="1:10" ht="12.75" x14ac:dyDescent="0.2">
      <c r="A104" s="4">
        <v>45225</v>
      </c>
      <c r="B104" s="7">
        <v>416.45</v>
      </c>
      <c r="C104" s="7">
        <v>417.33</v>
      </c>
      <c r="D104" s="7">
        <v>411.6</v>
      </c>
      <c r="E104" s="7">
        <v>412.55</v>
      </c>
      <c r="F104" s="7">
        <f>H104+($M$1*_xlfn.STDEV.P(INDEX(E:E,ROW()-$K$1+1):INDEX(E:E,ROW())))</f>
        <v>440.3425867450257</v>
      </c>
      <c r="G104" s="7">
        <f>H104-($M$1*_xlfn.STDEV.P(INDEX(E:E,ROW()-$K$1+1):INDEX(E:E,ROW())))</f>
        <v>414.40441325497437</v>
      </c>
      <c r="H104" s="2">
        <f>AVERAGE(INDEX(E:E,ROW()-$K$1+1):INDEX(E:E,ROW()))</f>
        <v>427.37350000000004</v>
      </c>
      <c r="I104" s="19">
        <f t="shared" si="1"/>
        <v>-7.1493594399992241E-2</v>
      </c>
      <c r="J104" s="3"/>
    </row>
    <row r="105" spans="1:10" ht="12.75" x14ac:dyDescent="0.2">
      <c r="A105" s="4">
        <v>45226</v>
      </c>
      <c r="B105" s="7">
        <v>414.19</v>
      </c>
      <c r="C105" s="7">
        <v>414.6</v>
      </c>
      <c r="D105" s="7">
        <v>409.21</v>
      </c>
      <c r="E105" s="7">
        <v>410.68</v>
      </c>
      <c r="F105" s="7">
        <f>H105+($M$1*_xlfn.STDEV.P(INDEX(E:E,ROW()-$K$1+1):INDEX(E:E,ROW())))</f>
        <v>441.40317151621042</v>
      </c>
      <c r="G105" s="7">
        <f>H105-($M$1*_xlfn.STDEV.P(INDEX(E:E,ROW()-$K$1+1):INDEX(E:E,ROW())))</f>
        <v>411.66382848378959</v>
      </c>
      <c r="H105" s="2">
        <f>AVERAGE(INDEX(E:E,ROW()-$K$1+1):INDEX(E:E,ROW()))</f>
        <v>426.5335</v>
      </c>
      <c r="I105" s="19">
        <f t="shared" si="1"/>
        <v>-3.3081715447346741E-2</v>
      </c>
      <c r="J105" s="3"/>
    </row>
    <row r="106" spans="1:10" ht="12.75" x14ac:dyDescent="0.2">
      <c r="A106" s="4">
        <v>45229</v>
      </c>
      <c r="B106" s="7">
        <v>413.56</v>
      </c>
      <c r="C106" s="7">
        <v>416.68</v>
      </c>
      <c r="D106" s="7">
        <v>412.22</v>
      </c>
      <c r="E106" s="7">
        <v>415.59</v>
      </c>
      <c r="F106" s="7">
        <f>H106+($M$1*_xlfn.STDEV.P(INDEX(E:E,ROW()-$K$1+1):INDEX(E:E,ROW())))</f>
        <v>441.55406896950774</v>
      </c>
      <c r="G106" s="7">
        <f>H106-($M$1*_xlfn.STDEV.P(INDEX(E:E,ROW()-$K$1+1):INDEX(E:E,ROW())))</f>
        <v>410.34093103049236</v>
      </c>
      <c r="H106" s="2">
        <f>AVERAGE(INDEX(E:E,ROW()-$K$1+1):INDEX(E:E,ROW()))</f>
        <v>425.94750000000005</v>
      </c>
      <c r="I106" s="19">
        <f t="shared" si="1"/>
        <v>0.16816857631434926</v>
      </c>
      <c r="J106" s="3"/>
    </row>
    <row r="107" spans="1:10" ht="12.75" x14ac:dyDescent="0.2">
      <c r="A107" s="4">
        <v>45230</v>
      </c>
      <c r="B107" s="7">
        <v>416.18</v>
      </c>
      <c r="C107" s="7">
        <v>418.53</v>
      </c>
      <c r="D107" s="7">
        <v>414.21</v>
      </c>
      <c r="E107" s="7">
        <v>418.2</v>
      </c>
      <c r="F107" s="7">
        <f>H107+($M$1*_xlfn.STDEV.P(INDEX(E:E,ROW()-$K$1+1):INDEX(E:E,ROW())))</f>
        <v>441.64170902405874</v>
      </c>
      <c r="G107" s="7">
        <f>H107-($M$1*_xlfn.STDEV.P(INDEX(E:E,ROW()-$K$1+1):INDEX(E:E,ROW())))</f>
        <v>409.91429097594141</v>
      </c>
      <c r="H107" s="2">
        <f>AVERAGE(INDEX(E:E,ROW()-$K$1+1):INDEX(E:E,ROW()))</f>
        <v>425.77800000000008</v>
      </c>
      <c r="I107" s="19">
        <f t="shared" si="1"/>
        <v>0.26115295645843584</v>
      </c>
      <c r="J107" s="3"/>
    </row>
    <row r="108" spans="1:10" ht="12.75" x14ac:dyDescent="0.2">
      <c r="A108" s="4">
        <v>45231</v>
      </c>
      <c r="B108" s="7">
        <v>419.2</v>
      </c>
      <c r="C108" s="7">
        <v>423.5</v>
      </c>
      <c r="D108" s="7">
        <v>418.65</v>
      </c>
      <c r="E108" s="7">
        <v>422.66</v>
      </c>
      <c r="F108" s="7">
        <f>H108+($M$1*_xlfn.STDEV.P(INDEX(E:E,ROW()-$K$1+1):INDEX(E:E,ROW())))</f>
        <v>441.59376777915543</v>
      </c>
      <c r="G108" s="7">
        <f>H108-($M$1*_xlfn.STDEV.P(INDEX(E:E,ROW()-$K$1+1):INDEX(E:E,ROW())))</f>
        <v>409.76223222084468</v>
      </c>
      <c r="H108" s="2">
        <f>AVERAGE(INDEX(E:E,ROW()-$K$1+1):INDEX(E:E,ROW()))</f>
        <v>425.67800000000005</v>
      </c>
      <c r="I108" s="19">
        <f t="shared" si="1"/>
        <v>0.40518836282743909</v>
      </c>
      <c r="J108" s="3"/>
    </row>
    <row r="109" spans="1:10" ht="12.75" x14ac:dyDescent="0.2">
      <c r="A109" s="4">
        <v>45232</v>
      </c>
      <c r="B109" s="7">
        <v>426.58</v>
      </c>
      <c r="C109" s="7">
        <v>430.92</v>
      </c>
      <c r="D109" s="7">
        <v>426.56</v>
      </c>
      <c r="E109" s="7">
        <v>430.76</v>
      </c>
      <c r="F109" s="7">
        <f>H109+($M$1*_xlfn.STDEV.P(INDEX(E:E,ROW()-$K$1+1):INDEX(E:E,ROW())))</f>
        <v>442.04738801225233</v>
      </c>
      <c r="G109" s="7">
        <f>H109-($M$1*_xlfn.STDEV.P(INDEX(E:E,ROW()-$K$1+1):INDEX(E:E,ROW())))</f>
        <v>409.93461198774764</v>
      </c>
      <c r="H109" s="2">
        <f>AVERAGE(INDEX(E:E,ROW()-$K$1+1):INDEX(E:E,ROW()))</f>
        <v>425.99099999999999</v>
      </c>
      <c r="I109" s="19">
        <f t="shared" si="1"/>
        <v>0.64850787102182839</v>
      </c>
      <c r="J109" s="3"/>
    </row>
    <row r="110" spans="1:10" ht="12.75" x14ac:dyDescent="0.2">
      <c r="A110" s="4">
        <v>45233</v>
      </c>
      <c r="B110" s="7">
        <v>433.14</v>
      </c>
      <c r="C110" s="7">
        <v>436.29</v>
      </c>
      <c r="D110" s="7">
        <v>433.01</v>
      </c>
      <c r="E110" s="7">
        <v>434.69</v>
      </c>
      <c r="F110" s="7">
        <f>H110+($M$1*_xlfn.STDEV.P(INDEX(E:E,ROW()-$K$1+1):INDEX(E:E,ROW())))</f>
        <v>442.68497805948709</v>
      </c>
      <c r="G110" s="7">
        <f>H110-($M$1*_xlfn.STDEV.P(INDEX(E:E,ROW()-$K$1+1):INDEX(E:E,ROW())))</f>
        <v>409.81202194051298</v>
      </c>
      <c r="H110" s="2">
        <f>AVERAGE(INDEX(E:E,ROW()-$K$1+1):INDEX(E:E,ROW()))</f>
        <v>426.24850000000004</v>
      </c>
      <c r="I110" s="19">
        <f t="shared" si="1"/>
        <v>0.75679163046512776</v>
      </c>
      <c r="J110" s="3"/>
    </row>
    <row r="111" spans="1:10" ht="12.75" x14ac:dyDescent="0.2">
      <c r="A111" s="4">
        <v>45236</v>
      </c>
      <c r="B111" s="7">
        <v>435.47</v>
      </c>
      <c r="C111" s="7">
        <v>436.15</v>
      </c>
      <c r="D111" s="7">
        <v>433.68</v>
      </c>
      <c r="E111" s="7">
        <v>435.69</v>
      </c>
      <c r="F111" s="7">
        <f>H111+($M$1*_xlfn.STDEV.P(INDEX(E:E,ROW()-$K$1+1):INDEX(E:E,ROW())))</f>
        <v>443.16874331166571</v>
      </c>
      <c r="G111" s="7">
        <f>H111-($M$1*_xlfn.STDEV.P(INDEX(E:E,ROW()-$K$1+1):INDEX(E:E,ROW())))</f>
        <v>409.6682566883344</v>
      </c>
      <c r="H111" s="2">
        <f>AVERAGE(INDEX(E:E,ROW()-$K$1+1):INDEX(E:E,ROW()))</f>
        <v>426.41850000000005</v>
      </c>
      <c r="I111" s="19">
        <f t="shared" si="1"/>
        <v>0.77675717383588205</v>
      </c>
      <c r="J111" s="3"/>
    </row>
    <row r="112" spans="1:10" ht="12.75" x14ac:dyDescent="0.2">
      <c r="A112" s="4">
        <v>45237</v>
      </c>
      <c r="B112" s="7">
        <v>435.69</v>
      </c>
      <c r="C112" s="7">
        <v>437.58</v>
      </c>
      <c r="D112" s="7">
        <v>434.51</v>
      </c>
      <c r="E112" s="7">
        <v>436.93</v>
      </c>
      <c r="F112" s="7">
        <f>H112+($M$1*_xlfn.STDEV.P(INDEX(E:E,ROW()-$K$1+1):INDEX(E:E,ROW())))</f>
        <v>443.55035151294493</v>
      </c>
      <c r="G112" s="7">
        <f>H112-($M$1*_xlfn.STDEV.P(INDEX(E:E,ROW()-$K$1+1):INDEX(E:E,ROW())))</f>
        <v>409.52564848705509</v>
      </c>
      <c r="H112" s="2">
        <f>AVERAGE(INDEX(E:E,ROW()-$K$1+1):INDEX(E:E,ROW()))</f>
        <v>426.53800000000001</v>
      </c>
      <c r="I112" s="19">
        <f t="shared" si="1"/>
        <v>0.80542514925384034</v>
      </c>
      <c r="J112" s="3"/>
    </row>
    <row r="113" spans="1:10" ht="12.75" x14ac:dyDescent="0.2">
      <c r="A113" s="4">
        <v>45238</v>
      </c>
      <c r="B113" s="7">
        <v>437.55</v>
      </c>
      <c r="C113" s="7">
        <v>438.09</v>
      </c>
      <c r="D113" s="7">
        <v>434.87</v>
      </c>
      <c r="E113" s="7">
        <v>437.25</v>
      </c>
      <c r="F113" s="7">
        <f>H113+($M$1*_xlfn.STDEV.P(INDEX(E:E,ROW()-$K$1+1):INDEX(E:E,ROW())))</f>
        <v>443.70826532775425</v>
      </c>
      <c r="G113" s="7">
        <f>H113-($M$1*_xlfn.STDEV.P(INDEX(E:E,ROW()-$K$1+1):INDEX(E:E,ROW())))</f>
        <v>409.46073467224562</v>
      </c>
      <c r="H113" s="2">
        <f>AVERAGE(INDEX(E:E,ROW()-$K$1+1):INDEX(E:E,ROW()))</f>
        <v>426.58449999999993</v>
      </c>
      <c r="I113" s="19">
        <f t="shared" si="1"/>
        <v>0.81142391278609005</v>
      </c>
      <c r="J113" s="3"/>
    </row>
    <row r="114" spans="1:10" ht="12.75" x14ac:dyDescent="0.2">
      <c r="A114" s="4">
        <v>45239</v>
      </c>
      <c r="B114" s="7">
        <v>438.43</v>
      </c>
      <c r="C114" s="7">
        <v>438.47</v>
      </c>
      <c r="D114" s="7">
        <v>433.4</v>
      </c>
      <c r="E114" s="7">
        <v>433.84</v>
      </c>
      <c r="F114" s="7">
        <f>H114+($M$1*_xlfn.STDEV.P(INDEX(E:E,ROW()-$K$1+1):INDEX(E:E,ROW())))</f>
        <v>443.73231358204231</v>
      </c>
      <c r="G114" s="7">
        <f>H114-($M$1*_xlfn.STDEV.P(INDEX(E:E,ROW()-$K$1+1):INDEX(E:E,ROW())))</f>
        <v>409.45468641795759</v>
      </c>
      <c r="H114" s="2">
        <f>AVERAGE(INDEX(E:E,ROW()-$K$1+1):INDEX(E:E,ROW()))</f>
        <v>426.59349999999995</v>
      </c>
      <c r="I114" s="19">
        <f t="shared" si="1"/>
        <v>0.71140611528655451</v>
      </c>
      <c r="J114" s="3"/>
    </row>
    <row r="115" spans="1:10" ht="12.75" x14ac:dyDescent="0.2">
      <c r="A115" s="4">
        <v>45240</v>
      </c>
      <c r="B115" s="7">
        <v>435.98</v>
      </c>
      <c r="C115" s="7">
        <v>440.93</v>
      </c>
      <c r="D115" s="7">
        <v>433.83</v>
      </c>
      <c r="E115" s="7">
        <v>440.61</v>
      </c>
      <c r="F115" s="7">
        <f>H115+($M$1*_xlfn.STDEV.P(INDEX(E:E,ROW()-$K$1+1):INDEX(E:E,ROW())))</f>
        <v>445.14283088237534</v>
      </c>
      <c r="G115" s="7">
        <f>H115-($M$1*_xlfn.STDEV.P(INDEX(E:E,ROW()-$K$1+1):INDEX(E:E,ROW())))</f>
        <v>408.95516911762462</v>
      </c>
      <c r="H115" s="2">
        <f>AVERAGE(INDEX(E:E,ROW()-$K$1+1):INDEX(E:E,ROW()))</f>
        <v>427.04899999999998</v>
      </c>
      <c r="I115" s="19">
        <f t="shared" si="1"/>
        <v>0.8747409845973908</v>
      </c>
      <c r="J115" s="3"/>
    </row>
    <row r="116" spans="1:10" ht="12.75" x14ac:dyDescent="0.2">
      <c r="A116" s="4">
        <v>45243</v>
      </c>
      <c r="B116" s="7">
        <v>439.23</v>
      </c>
      <c r="C116" s="7">
        <v>441.33</v>
      </c>
      <c r="D116" s="7">
        <v>438.42</v>
      </c>
      <c r="E116" s="7">
        <v>440.19</v>
      </c>
      <c r="F116" s="7">
        <f>H116+($M$1*_xlfn.STDEV.P(INDEX(E:E,ROW()-$K$1+1):INDEX(E:E,ROW())))</f>
        <v>445.84639109704517</v>
      </c>
      <c r="G116" s="7">
        <f>H116-($M$1*_xlfn.STDEV.P(INDEX(E:E,ROW()-$K$1+1):INDEX(E:E,ROW())))</f>
        <v>408.66660890295475</v>
      </c>
      <c r="H116" s="2">
        <f>AVERAGE(INDEX(E:E,ROW()-$K$1+1):INDEX(E:E,ROW()))</f>
        <v>427.25649999999996</v>
      </c>
      <c r="I116" s="19">
        <f t="shared" si="1"/>
        <v>0.84786379146825031</v>
      </c>
      <c r="J116" s="3"/>
    </row>
    <row r="117" spans="1:10" ht="12.75" x14ac:dyDescent="0.2">
      <c r="A117" s="4">
        <v>45244</v>
      </c>
      <c r="B117" s="7">
        <v>446.32</v>
      </c>
      <c r="C117" s="7">
        <v>450.06</v>
      </c>
      <c r="D117" s="7">
        <v>446.09</v>
      </c>
      <c r="E117" s="7">
        <v>448.73</v>
      </c>
      <c r="F117" s="7">
        <f>H117+($M$1*_xlfn.STDEV.P(INDEX(E:E,ROW()-$K$1+1):INDEX(E:E,ROW())))</f>
        <v>448.40616739719161</v>
      </c>
      <c r="G117" s="7">
        <f>H117-($M$1*_xlfn.STDEV.P(INDEX(E:E,ROW()-$K$1+1):INDEX(E:E,ROW())))</f>
        <v>407.37783260280838</v>
      </c>
      <c r="H117" s="2">
        <f>AVERAGE(INDEX(E:E,ROW()-$K$1+1):INDEX(E:E,ROW()))</f>
        <v>427.892</v>
      </c>
      <c r="I117" s="19">
        <f t="shared" si="1"/>
        <v>1.0078929014407072</v>
      </c>
      <c r="J117" s="3"/>
    </row>
    <row r="118" spans="1:10" ht="12.75" x14ac:dyDescent="0.2">
      <c r="A118" s="4">
        <v>45245</v>
      </c>
      <c r="B118" s="7">
        <v>450.11</v>
      </c>
      <c r="C118" s="7">
        <v>451.38</v>
      </c>
      <c r="D118" s="7">
        <v>448.8</v>
      </c>
      <c r="E118" s="7">
        <v>449.68</v>
      </c>
      <c r="F118" s="7">
        <f>H118+($M$1*_xlfn.STDEV.P(INDEX(E:E,ROW()-$K$1+1):INDEX(E:E,ROW())))</f>
        <v>451.46879664009214</v>
      </c>
      <c r="G118" s="7">
        <f>H118-($M$1*_xlfn.STDEV.P(INDEX(E:E,ROW()-$K$1+1):INDEX(E:E,ROW())))</f>
        <v>406.26220335990786</v>
      </c>
      <c r="H118" s="2">
        <f>AVERAGE(INDEX(E:E,ROW()-$K$1+1):INDEX(E:E,ROW()))</f>
        <v>428.8655</v>
      </c>
      <c r="I118" s="19">
        <f t="shared" si="1"/>
        <v>0.96043062504167453</v>
      </c>
      <c r="J118" s="3"/>
    </row>
    <row r="119" spans="1:10" ht="12.75" x14ac:dyDescent="0.2">
      <c r="A119" s="4">
        <v>45246</v>
      </c>
      <c r="B119" s="7">
        <v>449.22</v>
      </c>
      <c r="C119" s="7">
        <v>450.56</v>
      </c>
      <c r="D119" s="7">
        <v>448.12</v>
      </c>
      <c r="E119" s="7">
        <v>450.23</v>
      </c>
      <c r="F119" s="7">
        <f>H119+($M$1*_xlfn.STDEV.P(INDEX(E:E,ROW()-$K$1+1):INDEX(E:E,ROW())))</f>
        <v>454.45522661732087</v>
      </c>
      <c r="G119" s="7">
        <f>H119-($M$1*_xlfn.STDEV.P(INDEX(E:E,ROW()-$K$1+1):INDEX(E:E,ROW())))</f>
        <v>405.655773382679</v>
      </c>
      <c r="H119" s="2">
        <f>AVERAGE(INDEX(E:E,ROW()-$K$1+1):INDEX(E:E,ROW()))</f>
        <v>430.05549999999994</v>
      </c>
      <c r="I119" s="19">
        <f t="shared" si="1"/>
        <v>0.91341651725061868</v>
      </c>
      <c r="J119" s="3"/>
    </row>
    <row r="120" spans="1:10" ht="12.75" x14ac:dyDescent="0.2">
      <c r="A120" s="4">
        <v>45247</v>
      </c>
      <c r="B120" s="7">
        <v>450.24</v>
      </c>
      <c r="C120" s="7">
        <v>451.42</v>
      </c>
      <c r="D120" s="7">
        <v>449.29</v>
      </c>
      <c r="E120" s="7">
        <v>450.79</v>
      </c>
      <c r="F120" s="7">
        <f>H120+($M$1*_xlfn.STDEV.P(INDEX(E:E,ROW()-$K$1+1):INDEX(E:E,ROW())))</f>
        <v>457.16457604655301</v>
      </c>
      <c r="G120" s="7">
        <f>H120-($M$1*_xlfn.STDEV.P(INDEX(E:E,ROW()-$K$1+1):INDEX(E:E,ROW())))</f>
        <v>405.9064239534469</v>
      </c>
      <c r="H120" s="2">
        <f>AVERAGE(INDEX(E:E,ROW()-$K$1+1):INDEX(E:E,ROW()))</f>
        <v>431.53549999999996</v>
      </c>
      <c r="I120" s="19">
        <f t="shared" si="1"/>
        <v>0.87563781006045416</v>
      </c>
      <c r="J120" s="3"/>
    </row>
    <row r="121" spans="1:10" ht="12.75" x14ac:dyDescent="0.2">
      <c r="A121" s="4">
        <v>45250</v>
      </c>
      <c r="B121" s="7">
        <v>450.53</v>
      </c>
      <c r="C121" s="7">
        <v>455.13</v>
      </c>
      <c r="D121" s="7">
        <v>450.52</v>
      </c>
      <c r="E121" s="7">
        <v>454.26</v>
      </c>
      <c r="F121" s="7">
        <f>H121+($M$1*_xlfn.STDEV.P(INDEX(E:E,ROW()-$K$1+1):INDEX(E:E,ROW())))</f>
        <v>460.1359511110461</v>
      </c>
      <c r="G121" s="7">
        <f>H121-($M$1*_xlfn.STDEV.P(INDEX(E:E,ROW()-$K$1+1):INDEX(E:E,ROW())))</f>
        <v>406.31504888895392</v>
      </c>
      <c r="H121" s="2">
        <f>AVERAGE(INDEX(E:E,ROW()-$K$1+1):INDEX(E:E,ROW()))</f>
        <v>433.22550000000001</v>
      </c>
      <c r="I121" s="19">
        <f t="shared" si="1"/>
        <v>0.89082399461088613</v>
      </c>
      <c r="J121" s="3"/>
    </row>
    <row r="122" spans="1:10" ht="12.75" x14ac:dyDescent="0.2">
      <c r="A122" s="4">
        <v>45251</v>
      </c>
      <c r="B122" s="7">
        <v>453.18</v>
      </c>
      <c r="C122" s="7">
        <v>454.13</v>
      </c>
      <c r="D122" s="7">
        <v>451.96</v>
      </c>
      <c r="E122" s="7">
        <v>453.27</v>
      </c>
      <c r="F122" s="7">
        <f>H122+($M$1*_xlfn.STDEV.P(INDEX(E:E,ROW()-$K$1+1):INDEX(E:E,ROW())))</f>
        <v>462.58811611586083</v>
      </c>
      <c r="G122" s="7">
        <f>H122-($M$1*_xlfn.STDEV.P(INDEX(E:E,ROW()-$K$1+1):INDEX(E:E,ROW())))</f>
        <v>406.82688388413914</v>
      </c>
      <c r="H122" s="2">
        <f>AVERAGE(INDEX(E:E,ROW()-$K$1+1):INDEX(E:E,ROW()))</f>
        <v>434.70749999999998</v>
      </c>
      <c r="I122" s="19">
        <f t="shared" si="1"/>
        <v>0.83289257172190112</v>
      </c>
      <c r="J122" s="3"/>
    </row>
    <row r="123" spans="1:10" ht="12.75" x14ac:dyDescent="0.2">
      <c r="A123" s="4">
        <v>45252</v>
      </c>
      <c r="B123" s="7">
        <v>454.98</v>
      </c>
      <c r="C123" s="7">
        <v>456.38</v>
      </c>
      <c r="D123" s="7">
        <v>453.89</v>
      </c>
      <c r="E123" s="7">
        <v>455.02</v>
      </c>
      <c r="F123" s="7">
        <f>H123+($M$1*_xlfn.STDEV.P(INDEX(E:E,ROW()-$K$1+1):INDEX(E:E,ROW())))</f>
        <v>464.6333139152548</v>
      </c>
      <c r="G123" s="7">
        <f>H123-($M$1*_xlfn.STDEV.P(INDEX(E:E,ROW()-$K$1+1):INDEX(E:E,ROW())))</f>
        <v>408.52868608474512</v>
      </c>
      <c r="H123" s="2">
        <f>AVERAGE(INDEX(E:E,ROW()-$K$1+1):INDEX(E:E,ROW()))</f>
        <v>436.58099999999996</v>
      </c>
      <c r="I123" s="19">
        <f t="shared" si="1"/>
        <v>0.8286538154339721</v>
      </c>
      <c r="J123" s="3"/>
    </row>
    <row r="124" spans="1:10" ht="12.75" x14ac:dyDescent="0.2">
      <c r="A124" s="4">
        <v>45254</v>
      </c>
      <c r="B124" s="7">
        <v>455.07</v>
      </c>
      <c r="C124" s="7">
        <v>455.5</v>
      </c>
      <c r="D124" s="7">
        <v>454.73</v>
      </c>
      <c r="E124" s="7">
        <v>455.3</v>
      </c>
      <c r="F124" s="7">
        <f>H124+($M$1*_xlfn.STDEV.P(INDEX(E:E,ROW()-$K$1+1):INDEX(E:E,ROW())))</f>
        <v>465.61160489698051</v>
      </c>
      <c r="G124" s="7">
        <f>H124-($M$1*_xlfn.STDEV.P(INDEX(E:E,ROW()-$K$1+1):INDEX(E:E,ROW())))</f>
        <v>411.82539510301939</v>
      </c>
      <c r="H124" s="2">
        <f>AVERAGE(INDEX(E:E,ROW()-$K$1+1):INDEX(E:E,ROW()))</f>
        <v>438.71849999999995</v>
      </c>
      <c r="I124" s="19">
        <f t="shared" si="1"/>
        <v>0.80828534049004064</v>
      </c>
      <c r="J124" s="3"/>
    </row>
    <row r="125" spans="1:10" ht="12.75" x14ac:dyDescent="0.2">
      <c r="A125" s="4">
        <v>45257</v>
      </c>
      <c r="B125" s="7">
        <v>454.65</v>
      </c>
      <c r="C125" s="7">
        <v>455.49</v>
      </c>
      <c r="D125" s="7">
        <v>454.08</v>
      </c>
      <c r="E125" s="7">
        <v>454.48</v>
      </c>
      <c r="F125" s="7">
        <f>H125+($M$1*_xlfn.STDEV.P(INDEX(E:E,ROW()-$K$1+1):INDEX(E:E,ROW())))</f>
        <v>465.33201676151481</v>
      </c>
      <c r="G125" s="7">
        <f>H125-($M$1*_xlfn.STDEV.P(INDEX(E:E,ROW()-$K$1+1):INDEX(E:E,ROW())))</f>
        <v>416.48498323848497</v>
      </c>
      <c r="H125" s="2">
        <f>AVERAGE(INDEX(E:E,ROW()-$K$1+1):INDEX(E:E,ROW()))</f>
        <v>440.90849999999989</v>
      </c>
      <c r="I125" s="19">
        <f t="shared" si="1"/>
        <v>0.77783672868489739</v>
      </c>
      <c r="J125" s="3"/>
    </row>
    <row r="126" spans="1:10" ht="12.75" x14ac:dyDescent="0.2">
      <c r="A126" s="4">
        <v>45258</v>
      </c>
      <c r="B126" s="7">
        <v>454.08</v>
      </c>
      <c r="C126" s="7">
        <v>456.27</v>
      </c>
      <c r="D126" s="7">
        <v>453.5</v>
      </c>
      <c r="E126" s="7">
        <v>454.93</v>
      </c>
      <c r="F126" s="7">
        <f>H126+($M$1*_xlfn.STDEV.P(INDEX(E:E,ROW()-$K$1+1):INDEX(E:E,ROW())))</f>
        <v>465.05988682947986</v>
      </c>
      <c r="G126" s="7">
        <f>H126-($M$1*_xlfn.STDEV.P(INDEX(E:E,ROW()-$K$1+1):INDEX(E:E,ROW())))</f>
        <v>420.69111317052011</v>
      </c>
      <c r="H126" s="2">
        <f>AVERAGE(INDEX(E:E,ROW()-$K$1+1):INDEX(E:E,ROW()))</f>
        <v>442.87549999999999</v>
      </c>
      <c r="I126" s="19">
        <f t="shared" si="1"/>
        <v>0.77168882540357875</v>
      </c>
      <c r="J126" s="3"/>
    </row>
    <row r="127" spans="1:10" ht="12.75" x14ac:dyDescent="0.2">
      <c r="A127" s="4">
        <v>45259</v>
      </c>
      <c r="B127" s="7">
        <v>457.15</v>
      </c>
      <c r="C127" s="7">
        <v>458.32</v>
      </c>
      <c r="D127" s="7">
        <v>454.2</v>
      </c>
      <c r="E127" s="7">
        <v>454.61</v>
      </c>
      <c r="F127" s="7">
        <f>H127+($M$1*_xlfn.STDEV.P(INDEX(E:E,ROW()-$K$1+1):INDEX(E:E,ROW())))</f>
        <v>464.30859228149109</v>
      </c>
      <c r="G127" s="7">
        <f>H127-($M$1*_xlfn.STDEV.P(INDEX(E:E,ROW()-$K$1+1):INDEX(E:E,ROW())))</f>
        <v>425.08340771850908</v>
      </c>
      <c r="H127" s="2">
        <f>AVERAGE(INDEX(E:E,ROW()-$K$1+1):INDEX(E:E,ROW()))</f>
        <v>444.69600000000008</v>
      </c>
      <c r="I127" s="19">
        <f t="shared" si="1"/>
        <v>0.75274578336480469</v>
      </c>
      <c r="J127" s="3"/>
    </row>
    <row r="128" spans="1:10" ht="12.75" x14ac:dyDescent="0.2">
      <c r="A128" s="4">
        <v>45260</v>
      </c>
      <c r="B128" s="7">
        <v>455.48</v>
      </c>
      <c r="C128" s="7">
        <v>456.76</v>
      </c>
      <c r="D128" s="7">
        <v>453.34</v>
      </c>
      <c r="E128" s="7">
        <v>456.4</v>
      </c>
      <c r="F128" s="7">
        <f>H128+($M$1*_xlfn.STDEV.P(INDEX(E:E,ROW()-$K$1+1):INDEX(E:E,ROW())))</f>
        <v>463.80567384760457</v>
      </c>
      <c r="G128" s="7">
        <f>H128-($M$1*_xlfn.STDEV.P(INDEX(E:E,ROW()-$K$1+1):INDEX(E:E,ROW())))</f>
        <v>428.96032615239562</v>
      </c>
      <c r="H128" s="2">
        <f>AVERAGE(INDEX(E:E,ROW()-$K$1+1):INDEX(E:E,ROW()))</f>
        <v>446.3830000000001</v>
      </c>
      <c r="I128" s="19">
        <f t="shared" si="1"/>
        <v>0.78747022666033462</v>
      </c>
      <c r="J128" s="3"/>
    </row>
    <row r="129" spans="1:10" ht="12.75" x14ac:dyDescent="0.2">
      <c r="A129" s="4">
        <v>45261</v>
      </c>
      <c r="B129" s="7">
        <v>455.77</v>
      </c>
      <c r="C129" s="7">
        <v>459.65</v>
      </c>
      <c r="D129" s="7">
        <v>455.16</v>
      </c>
      <c r="E129" s="7">
        <v>459.1</v>
      </c>
      <c r="F129" s="7">
        <f>H129+($M$1*_xlfn.STDEV.P(INDEX(E:E,ROW()-$K$1+1):INDEX(E:E,ROW())))</f>
        <v>464.50469395110258</v>
      </c>
      <c r="G129" s="7">
        <f>H129-($M$1*_xlfn.STDEV.P(INDEX(E:E,ROW()-$K$1+1):INDEX(E:E,ROW())))</f>
        <v>431.09530604889756</v>
      </c>
      <c r="H129" s="2">
        <f>AVERAGE(INDEX(E:E,ROW()-$K$1+1):INDEX(E:E,ROW()))</f>
        <v>447.80000000000007</v>
      </c>
      <c r="I129" s="19">
        <f t="shared" si="1"/>
        <v>0.83822828580628239</v>
      </c>
      <c r="J129" s="3"/>
    </row>
    <row r="130" spans="1:10" ht="12.75" x14ac:dyDescent="0.2">
      <c r="A130" s="4">
        <v>45264</v>
      </c>
      <c r="B130" s="7">
        <v>455.6</v>
      </c>
      <c r="C130" s="7">
        <v>459.12</v>
      </c>
      <c r="D130" s="7">
        <v>454.34</v>
      </c>
      <c r="E130" s="7">
        <v>456.69</v>
      </c>
      <c r="F130" s="7">
        <f>H130+($M$1*_xlfn.STDEV.P(INDEX(E:E,ROW()-$K$1+1):INDEX(E:E,ROW())))</f>
        <v>464.88870851569942</v>
      </c>
      <c r="G130" s="7">
        <f>H130-($M$1*_xlfn.STDEV.P(INDEX(E:E,ROW()-$K$1+1):INDEX(E:E,ROW())))</f>
        <v>432.91129148430053</v>
      </c>
      <c r="H130" s="2">
        <f>AVERAGE(INDEX(E:E,ROW()-$K$1+1):INDEX(E:E,ROW()))</f>
        <v>448.9</v>
      </c>
      <c r="I130" s="19">
        <f t="shared" si="1"/>
        <v>0.74360941949598236</v>
      </c>
      <c r="J130" s="3"/>
    </row>
    <row r="131" spans="1:10" ht="12.75" x14ac:dyDescent="0.2">
      <c r="A131" s="4">
        <v>45265</v>
      </c>
      <c r="B131" s="7">
        <v>455.26</v>
      </c>
      <c r="C131" s="7">
        <v>457.59</v>
      </c>
      <c r="D131" s="7">
        <v>454.87</v>
      </c>
      <c r="E131" s="7">
        <v>456.6</v>
      </c>
      <c r="F131" s="7">
        <f>H131+($M$1*_xlfn.STDEV.P(INDEX(E:E,ROW()-$K$1+1):INDEX(E:E,ROW())))</f>
        <v>465.05257446860588</v>
      </c>
      <c r="G131" s="7">
        <f>H131-($M$1*_xlfn.STDEV.P(INDEX(E:E,ROW()-$K$1+1):INDEX(E:E,ROW())))</f>
        <v>434.83842553139431</v>
      </c>
      <c r="H131" s="2">
        <f>AVERAGE(INDEX(E:E,ROW()-$K$1+1):INDEX(E:E,ROW()))</f>
        <v>449.9455000000001</v>
      </c>
      <c r="I131" s="19">
        <f t="shared" si="1"/>
        <v>0.7202444958429487</v>
      </c>
      <c r="J131" s="3"/>
    </row>
    <row r="132" spans="1:10" ht="12.75" x14ac:dyDescent="0.2">
      <c r="A132" s="4">
        <v>45266</v>
      </c>
      <c r="B132" s="7">
        <v>458.81</v>
      </c>
      <c r="C132" s="7">
        <v>458.84</v>
      </c>
      <c r="D132" s="7">
        <v>454.31</v>
      </c>
      <c r="E132" s="7">
        <v>454.76</v>
      </c>
      <c r="F132" s="7">
        <f>H132+($M$1*_xlfn.STDEV.P(INDEX(E:E,ROW()-$K$1+1):INDEX(E:E,ROW())))</f>
        <v>464.82984974549515</v>
      </c>
      <c r="G132" s="7">
        <f>H132-($M$1*_xlfn.STDEV.P(INDEX(E:E,ROW()-$K$1+1):INDEX(E:E,ROW())))</f>
        <v>436.84415025450505</v>
      </c>
      <c r="H132" s="2">
        <f>AVERAGE(INDEX(E:E,ROW()-$K$1+1):INDEX(E:E,ROW()))</f>
        <v>450.8370000000001</v>
      </c>
      <c r="I132" s="19">
        <f t="shared" si="1"/>
        <v>0.64017873668881797</v>
      </c>
      <c r="J132" s="3"/>
    </row>
    <row r="133" spans="1:10" ht="12.75" x14ac:dyDescent="0.2">
      <c r="A133" s="4">
        <v>45267</v>
      </c>
      <c r="B133" s="7">
        <v>456.91</v>
      </c>
      <c r="C133" s="7">
        <v>458.9</v>
      </c>
      <c r="D133" s="7">
        <v>456.29</v>
      </c>
      <c r="E133" s="7">
        <v>458.23</v>
      </c>
      <c r="F133" s="7">
        <f>H133+($M$1*_xlfn.STDEV.P(INDEX(E:E,ROW()-$K$1+1):INDEX(E:E,ROW())))</f>
        <v>464.74711254907595</v>
      </c>
      <c r="G133" s="7">
        <f>H133-($M$1*_xlfn.STDEV.P(INDEX(E:E,ROW()-$K$1+1):INDEX(E:E,ROW())))</f>
        <v>439.02488745092398</v>
      </c>
      <c r="H133" s="2">
        <f>AVERAGE(INDEX(E:E,ROW()-$K$1+1):INDEX(E:E,ROW()))</f>
        <v>451.88599999999997</v>
      </c>
      <c r="I133" s="19">
        <f t="shared" si="1"/>
        <v>0.74663496162530052</v>
      </c>
      <c r="J133" s="3"/>
    </row>
    <row r="134" spans="1:10" ht="12.75" x14ac:dyDescent="0.2">
      <c r="A134" s="4">
        <v>45268</v>
      </c>
      <c r="B134" s="7">
        <v>457.46</v>
      </c>
      <c r="C134" s="7">
        <v>460.74</v>
      </c>
      <c r="D134" s="7">
        <v>457.21</v>
      </c>
      <c r="E134" s="7">
        <v>460.2</v>
      </c>
      <c r="F134" s="7">
        <f>H134+($M$1*_xlfn.STDEV.P(INDEX(E:E,ROW()-$K$1+1):INDEX(E:E,ROW())))</f>
        <v>463.55545477698666</v>
      </c>
      <c r="G134" s="7">
        <f>H134-($M$1*_xlfn.STDEV.P(INDEX(E:E,ROW()-$K$1+1):INDEX(E:E,ROW())))</f>
        <v>442.85254522301335</v>
      </c>
      <c r="H134" s="2">
        <f>AVERAGE(INDEX(E:E,ROW()-$K$1+1):INDEX(E:E,ROW()))</f>
        <v>453.20400000000001</v>
      </c>
      <c r="I134" s="19">
        <f t="shared" si="1"/>
        <v>0.83792351658403996</v>
      </c>
      <c r="J134" s="3"/>
    </row>
    <row r="135" spans="1:10" ht="12.75" x14ac:dyDescent="0.2">
      <c r="A135" s="4">
        <v>45271</v>
      </c>
      <c r="B135" s="7">
        <v>459.69</v>
      </c>
      <c r="C135" s="7">
        <v>462.17</v>
      </c>
      <c r="D135" s="7">
        <v>459.47</v>
      </c>
      <c r="E135" s="7">
        <v>461.99</v>
      </c>
      <c r="F135" s="7">
        <f>H135+($M$1*_xlfn.STDEV.P(INDEX(E:E,ROW()-$K$1+1):INDEX(E:E,ROW())))</f>
        <v>463.5627020404317</v>
      </c>
      <c r="G135" s="7">
        <f>H135-($M$1*_xlfn.STDEV.P(INDEX(E:E,ROW()-$K$1+1):INDEX(E:E,ROW())))</f>
        <v>444.98329795956835</v>
      </c>
      <c r="H135" s="2">
        <f>AVERAGE(INDEX(E:E,ROW()-$K$1+1):INDEX(E:E,ROW()))</f>
        <v>454.27300000000002</v>
      </c>
      <c r="I135" s="19">
        <f t="shared" si="1"/>
        <v>0.91535239593332463</v>
      </c>
      <c r="J135" s="3"/>
    </row>
    <row r="136" spans="1:10" ht="12.75" x14ac:dyDescent="0.2">
      <c r="A136" s="4">
        <v>45272</v>
      </c>
      <c r="B136" s="7">
        <v>461.63</v>
      </c>
      <c r="C136" s="7">
        <v>464.2</v>
      </c>
      <c r="D136" s="7">
        <v>460.6</v>
      </c>
      <c r="E136" s="7">
        <v>464.1</v>
      </c>
      <c r="F136" s="7">
        <f>H136+($M$1*_xlfn.STDEV.P(INDEX(E:E,ROW()-$K$1+1):INDEX(E:E,ROW())))</f>
        <v>463.22926613486072</v>
      </c>
      <c r="G136" s="7">
        <f>H136-($M$1*_xlfn.STDEV.P(INDEX(E:E,ROW()-$K$1+1):INDEX(E:E,ROW())))</f>
        <v>447.7077338651394</v>
      </c>
      <c r="H136" s="2">
        <f>AVERAGE(INDEX(E:E,ROW()-$K$1+1):INDEX(E:E,ROW()))</f>
        <v>455.46850000000006</v>
      </c>
      <c r="I136" s="19">
        <f t="shared" si="1"/>
        <v>1.0560984476280018</v>
      </c>
      <c r="J136" s="3"/>
    </row>
    <row r="137" spans="1:10" ht="12.75" x14ac:dyDescent="0.2">
      <c r="A137" s="4">
        <v>45273</v>
      </c>
      <c r="B137" s="7">
        <v>464.49</v>
      </c>
      <c r="C137" s="7">
        <v>470.76</v>
      </c>
      <c r="D137" s="7">
        <v>464.12</v>
      </c>
      <c r="E137" s="7">
        <v>470.5</v>
      </c>
      <c r="F137" s="7">
        <f>H137+($M$1*_xlfn.STDEV.P(INDEX(E:E,ROW()-$K$1+1):INDEX(E:E,ROW())))</f>
        <v>466.12767834586458</v>
      </c>
      <c r="G137" s="7">
        <f>H137-($M$1*_xlfn.STDEV.P(INDEX(E:E,ROW()-$K$1+1):INDEX(E:E,ROW())))</f>
        <v>446.98632165413557</v>
      </c>
      <c r="H137" s="2">
        <f>AVERAGE(INDEX(E:E,ROW()-$K$1+1):INDEX(E:E,ROW()))</f>
        <v>456.55700000000007</v>
      </c>
      <c r="I137" s="19">
        <f t="shared" si="1"/>
        <v>1.2284227667114473</v>
      </c>
      <c r="J137" s="3"/>
    </row>
    <row r="138" spans="1:10" ht="12.75" x14ac:dyDescent="0.2">
      <c r="A138" s="4">
        <v>45274</v>
      </c>
      <c r="B138" s="7">
        <v>472.5</v>
      </c>
      <c r="C138" s="7">
        <v>473.73</v>
      </c>
      <c r="D138" s="7">
        <v>469.25</v>
      </c>
      <c r="E138" s="7">
        <v>472.01</v>
      </c>
      <c r="F138" s="7">
        <f>H138+($M$1*_xlfn.STDEV.P(INDEX(E:E,ROW()-$K$1+1):INDEX(E:E,ROW())))</f>
        <v>468.8499042070784</v>
      </c>
      <c r="G138" s="7">
        <f>H138-($M$1*_xlfn.STDEV.P(INDEX(E:E,ROW()-$K$1+1):INDEX(E:E,ROW())))</f>
        <v>446.49709579292158</v>
      </c>
      <c r="H138" s="2">
        <f>AVERAGE(INDEX(E:E,ROW()-$K$1+1):INDEX(E:E,ROW()))</f>
        <v>457.67349999999999</v>
      </c>
      <c r="I138" s="19">
        <f t="shared" si="1"/>
        <v>1.1413735461947678</v>
      </c>
      <c r="J138" s="3"/>
    </row>
    <row r="139" spans="1:10" ht="12.75" x14ac:dyDescent="0.2">
      <c r="A139" s="4">
        <v>45275</v>
      </c>
      <c r="B139" s="7">
        <v>469.49</v>
      </c>
      <c r="C139" s="7">
        <v>470.7</v>
      </c>
      <c r="D139" s="7">
        <v>467.43</v>
      </c>
      <c r="E139" s="7">
        <v>469.33</v>
      </c>
      <c r="F139" s="7">
        <f>H139+($M$1*_xlfn.STDEV.P(INDEX(E:E,ROW()-$K$1+1):INDEX(E:E,ROW())))</f>
        <v>470.3484646330524</v>
      </c>
      <c r="G139" s="7">
        <f>H139-($M$1*_xlfn.STDEV.P(INDEX(E:E,ROW()-$K$1+1):INDEX(E:E,ROW())))</f>
        <v>446.90853536694755</v>
      </c>
      <c r="H139" s="2">
        <f>AVERAGE(INDEX(E:E,ROW()-$K$1+1):INDEX(E:E,ROW()))</f>
        <v>458.62849999999997</v>
      </c>
      <c r="I139" s="19">
        <f t="shared" si="1"/>
        <v>0.95655001252392169</v>
      </c>
      <c r="J139" s="3"/>
    </row>
    <row r="140" spans="1:10" ht="12.75" x14ac:dyDescent="0.2">
      <c r="A140" s="4">
        <v>45278</v>
      </c>
      <c r="B140" s="7">
        <v>470.98</v>
      </c>
      <c r="C140" s="7">
        <v>472.98</v>
      </c>
      <c r="D140" s="7">
        <v>469.89</v>
      </c>
      <c r="E140" s="7">
        <v>471.97</v>
      </c>
      <c r="F140" s="7">
        <f>H140+($M$1*_xlfn.STDEV.P(INDEX(E:E,ROW()-$K$1+1):INDEX(E:E,ROW())))</f>
        <v>472.18479390708234</v>
      </c>
      <c r="G140" s="7">
        <f>H140-($M$1*_xlfn.STDEV.P(INDEX(E:E,ROW()-$K$1+1):INDEX(E:E,ROW())))</f>
        <v>447.19020609291744</v>
      </c>
      <c r="H140" s="2">
        <f>AVERAGE(INDEX(E:E,ROW()-$K$1+1):INDEX(E:E,ROW()))</f>
        <v>459.68749999999989</v>
      </c>
      <c r="I140" s="19">
        <f t="shared" si="1"/>
        <v>0.99140638330668596</v>
      </c>
      <c r="J140" s="3"/>
    </row>
    <row r="141" spans="1:10" ht="12.75" x14ac:dyDescent="0.2">
      <c r="A141" s="4">
        <v>45279</v>
      </c>
      <c r="B141" s="7">
        <v>472.53</v>
      </c>
      <c r="C141" s="7">
        <v>474.92</v>
      </c>
      <c r="D141" s="7">
        <v>472.45</v>
      </c>
      <c r="E141" s="7">
        <v>474.84</v>
      </c>
      <c r="F141" s="7">
        <f>H141+($M$1*_xlfn.STDEV.P(INDEX(E:E,ROW()-$K$1+1):INDEX(E:E,ROW())))</f>
        <v>474.5720076052811</v>
      </c>
      <c r="G141" s="7">
        <f>H141-($M$1*_xlfn.STDEV.P(INDEX(E:E,ROW()-$K$1+1):INDEX(E:E,ROW())))</f>
        <v>446.86099239471912</v>
      </c>
      <c r="H141" s="2">
        <f>AVERAGE(INDEX(E:E,ROW()-$K$1+1):INDEX(E:E,ROW()))</f>
        <v>460.71650000000011</v>
      </c>
      <c r="I141" s="19">
        <f t="shared" si="1"/>
        <v>1.0096709699259494</v>
      </c>
      <c r="J141" s="3"/>
    </row>
    <row r="142" spans="1:10" ht="12.75" x14ac:dyDescent="0.2">
      <c r="A142" s="4">
        <v>45280</v>
      </c>
      <c r="B142" s="7">
        <v>473.96</v>
      </c>
      <c r="C142" s="7">
        <v>475.89</v>
      </c>
      <c r="D142" s="7">
        <v>467.82</v>
      </c>
      <c r="E142" s="7">
        <v>468.26</v>
      </c>
      <c r="F142" s="7">
        <f>H142+($M$1*_xlfn.STDEV.P(INDEX(E:E,ROW()-$K$1+1):INDEX(E:E,ROW())))</f>
        <v>475.25073416501027</v>
      </c>
      <c r="G142" s="7">
        <f>H142-($M$1*_xlfn.STDEV.P(INDEX(E:E,ROW()-$K$1+1):INDEX(E:E,ROW())))</f>
        <v>447.68126583498986</v>
      </c>
      <c r="H142" s="2">
        <f>AVERAGE(INDEX(E:E,ROW()-$K$1+1):INDEX(E:E,ROW()))</f>
        <v>461.46600000000007</v>
      </c>
      <c r="I142" s="19">
        <f t="shared" si="1"/>
        <v>0.74643202831016997</v>
      </c>
      <c r="J142" s="3"/>
    </row>
    <row r="143" spans="1:10" ht="12.75" x14ac:dyDescent="0.2">
      <c r="A143" s="4">
        <v>45281</v>
      </c>
      <c r="B143" s="7">
        <v>471.33</v>
      </c>
      <c r="C143" s="7">
        <v>472.98</v>
      </c>
      <c r="D143" s="7">
        <v>468.84</v>
      </c>
      <c r="E143" s="7">
        <v>472.7</v>
      </c>
      <c r="F143" s="7">
        <f>H143+($M$1*_xlfn.STDEV.P(INDEX(E:E,ROW()-$K$1+1):INDEX(E:E,ROW())))</f>
        <v>476.62667468285252</v>
      </c>
      <c r="G143" s="7">
        <f>H143-($M$1*_xlfn.STDEV.P(INDEX(E:E,ROW()-$K$1+1):INDEX(E:E,ROW())))</f>
        <v>448.07332531714763</v>
      </c>
      <c r="H143" s="2">
        <f>AVERAGE(INDEX(E:E,ROW()-$K$1+1):INDEX(E:E,ROW()))</f>
        <v>462.35000000000008</v>
      </c>
      <c r="I143" s="19">
        <f t="shared" si="1"/>
        <v>0.86247936686654281</v>
      </c>
      <c r="J143" s="3"/>
    </row>
    <row r="144" spans="1:10" ht="12.75" x14ac:dyDescent="0.2">
      <c r="A144" s="4">
        <v>45282</v>
      </c>
      <c r="B144" s="7">
        <v>473.86</v>
      </c>
      <c r="C144" s="7">
        <v>475.38</v>
      </c>
      <c r="D144" s="7">
        <v>471.7</v>
      </c>
      <c r="E144" s="7">
        <v>473.65</v>
      </c>
      <c r="F144" s="7">
        <f>H144+($M$1*_xlfn.STDEV.P(INDEX(E:E,ROW()-$K$1+1):INDEX(E:E,ROW())))</f>
        <v>477.96626576451234</v>
      </c>
      <c r="G144" s="7">
        <f>H144-($M$1*_xlfn.STDEV.P(INDEX(E:E,ROW()-$K$1+1):INDEX(E:E,ROW())))</f>
        <v>448.56873423548774</v>
      </c>
      <c r="H144" s="2">
        <f>AVERAGE(INDEX(E:E,ROW()-$K$1+1):INDEX(E:E,ROW()))</f>
        <v>463.26750000000004</v>
      </c>
      <c r="I144" s="19">
        <f t="shared" si="1"/>
        <v>0.85317591171725238</v>
      </c>
      <c r="J144" s="3"/>
    </row>
    <row r="145" spans="1:10" ht="12.75" x14ac:dyDescent="0.2">
      <c r="A145" s="4">
        <v>45286</v>
      </c>
      <c r="B145" s="7">
        <v>474.07</v>
      </c>
      <c r="C145" s="7">
        <v>476.58</v>
      </c>
      <c r="D145" s="7">
        <v>473.99</v>
      </c>
      <c r="E145" s="7">
        <v>475.65</v>
      </c>
      <c r="F145" s="7">
        <f>H145+($M$1*_xlfn.STDEV.P(INDEX(E:E,ROW()-$K$1+1):INDEX(E:E,ROW())))</f>
        <v>479.38565656978938</v>
      </c>
      <c r="G145" s="7">
        <f>H145-($M$1*_xlfn.STDEV.P(INDEX(E:E,ROW()-$K$1+1):INDEX(E:E,ROW())))</f>
        <v>449.26634343021067</v>
      </c>
      <c r="H145" s="2">
        <f>AVERAGE(INDEX(E:E,ROW()-$K$1+1):INDEX(E:E,ROW()))</f>
        <v>464.32600000000002</v>
      </c>
      <c r="I145" s="19">
        <f t="shared" si="1"/>
        <v>0.87597138910579919</v>
      </c>
      <c r="J145" s="3"/>
    </row>
    <row r="146" spans="1:10" ht="12.75" x14ac:dyDescent="0.2">
      <c r="A146" s="4">
        <v>45287</v>
      </c>
      <c r="B146" s="7">
        <v>475.44</v>
      </c>
      <c r="C146" s="7">
        <v>476.66</v>
      </c>
      <c r="D146" s="7">
        <v>474.89</v>
      </c>
      <c r="E146" s="7">
        <v>476.51</v>
      </c>
      <c r="F146" s="7">
        <f>H146+($M$1*_xlfn.STDEV.P(INDEX(E:E,ROW()-$K$1+1):INDEX(E:E,ROW())))</f>
        <v>480.70759128383168</v>
      </c>
      <c r="G146" s="7">
        <f>H146-($M$1*_xlfn.STDEV.P(INDEX(E:E,ROW()-$K$1+1):INDEX(E:E,ROW())))</f>
        <v>450.10240871616838</v>
      </c>
      <c r="H146" s="2">
        <f>AVERAGE(INDEX(E:E,ROW()-$K$1+1):INDEX(E:E,ROW()))</f>
        <v>465.40500000000003</v>
      </c>
      <c r="I146" s="19">
        <f t="shared" si="1"/>
        <v>0.86284704315841065</v>
      </c>
      <c r="J146" s="3"/>
    </row>
    <row r="147" spans="1:10" ht="12.75" x14ac:dyDescent="0.2">
      <c r="A147" s="4">
        <v>45288</v>
      </c>
      <c r="B147" s="7">
        <v>476.88</v>
      </c>
      <c r="C147" s="7">
        <v>477.55</v>
      </c>
      <c r="D147" s="7">
        <v>476.26</v>
      </c>
      <c r="E147" s="7">
        <v>476.69</v>
      </c>
      <c r="F147" s="7">
        <f>H147+($M$1*_xlfn.STDEV.P(INDEX(E:E,ROW()-$K$1+1):INDEX(E:E,ROW())))</f>
        <v>481.7227397111954</v>
      </c>
      <c r="G147" s="7">
        <f>H147-($M$1*_xlfn.STDEV.P(INDEX(E:E,ROW()-$K$1+1):INDEX(E:E,ROW())))</f>
        <v>451.29526028880485</v>
      </c>
      <c r="H147" s="2">
        <f>AVERAGE(INDEX(E:E,ROW()-$K$1+1):INDEX(E:E,ROW()))</f>
        <v>466.50900000000013</v>
      </c>
      <c r="I147" s="19">
        <f t="shared" si="1"/>
        <v>0.83459886238582148</v>
      </c>
      <c r="J147" s="3"/>
    </row>
    <row r="148" spans="1:10" ht="12.75" x14ac:dyDescent="0.2">
      <c r="A148" s="4">
        <v>45289</v>
      </c>
      <c r="B148" s="7">
        <v>476.49</v>
      </c>
      <c r="C148" s="7">
        <v>477.03</v>
      </c>
      <c r="D148" s="7">
        <v>473.3</v>
      </c>
      <c r="E148" s="7">
        <v>475.31</v>
      </c>
      <c r="F148" s="7">
        <f>H148+($M$1*_xlfn.STDEV.P(INDEX(E:E,ROW()-$K$1+1):INDEX(E:E,ROW())))</f>
        <v>482.38551265822247</v>
      </c>
      <c r="G148" s="7">
        <f>H148-($M$1*_xlfn.STDEV.P(INDEX(E:E,ROW()-$K$1+1):INDEX(E:E,ROW())))</f>
        <v>452.52348734177752</v>
      </c>
      <c r="H148" s="2">
        <f>AVERAGE(INDEX(E:E,ROW()-$K$1+1):INDEX(E:E,ROW()))</f>
        <v>467.4545</v>
      </c>
      <c r="I148" s="19">
        <f t="shared" si="1"/>
        <v>0.76305985333399351</v>
      </c>
      <c r="J148" s="3"/>
    </row>
    <row r="149" spans="1:10" ht="12.75" x14ac:dyDescent="0.2">
      <c r="A149" s="4">
        <v>45293</v>
      </c>
      <c r="B149" s="7">
        <v>472.16</v>
      </c>
      <c r="C149" s="7">
        <v>473.67</v>
      </c>
      <c r="D149" s="7">
        <v>470.49</v>
      </c>
      <c r="E149" s="7">
        <v>472.65</v>
      </c>
      <c r="F149" s="7">
        <f>H149+($M$1*_xlfn.STDEV.P(INDEX(E:E,ROW()-$K$1+1):INDEX(E:E,ROW())))</f>
        <v>482.71069075054402</v>
      </c>
      <c r="G149" s="7">
        <f>H149-($M$1*_xlfn.STDEV.P(INDEX(E:E,ROW()-$K$1+1):INDEX(E:E,ROW())))</f>
        <v>453.55330924945588</v>
      </c>
      <c r="H149" s="2">
        <f>AVERAGE(INDEX(E:E,ROW()-$K$1+1):INDEX(E:E,ROW()))</f>
        <v>468.13199999999995</v>
      </c>
      <c r="I149" s="19">
        <f t="shared" si="1"/>
        <v>0.65495218594411231</v>
      </c>
      <c r="J149" s="3"/>
    </row>
    <row r="150" spans="1:10" ht="12.75" x14ac:dyDescent="0.2">
      <c r="A150" s="4">
        <v>45294</v>
      </c>
      <c r="B150" s="7">
        <v>470.43</v>
      </c>
      <c r="C150" s="7">
        <v>471.19</v>
      </c>
      <c r="D150" s="7">
        <v>468.17</v>
      </c>
      <c r="E150" s="7">
        <v>468.79</v>
      </c>
      <c r="F150" s="7">
        <f>H150+($M$1*_xlfn.STDEV.P(INDEX(E:E,ROW()-$K$1+1):INDEX(E:E,ROW())))</f>
        <v>482.33761925060764</v>
      </c>
      <c r="G150" s="7">
        <f>H150-($M$1*_xlfn.STDEV.P(INDEX(E:E,ROW()-$K$1+1):INDEX(E:E,ROW())))</f>
        <v>455.13638074939229</v>
      </c>
      <c r="H150" s="2">
        <f>AVERAGE(INDEX(E:E,ROW()-$K$1+1):INDEX(E:E,ROW()))</f>
        <v>468.73699999999997</v>
      </c>
      <c r="I150" s="19">
        <f t="shared" ref="I150:I213" si="2">(E150-G150)/(F150-G150)</f>
        <v>0.50194844069315758</v>
      </c>
      <c r="J150" s="3"/>
    </row>
    <row r="151" spans="1:10" ht="12.75" x14ac:dyDescent="0.2">
      <c r="A151" s="4">
        <v>45295</v>
      </c>
      <c r="B151" s="7">
        <v>468.3</v>
      </c>
      <c r="C151" s="7">
        <v>470.96</v>
      </c>
      <c r="D151" s="7">
        <v>467.05</v>
      </c>
      <c r="E151" s="7">
        <v>467.28</v>
      </c>
      <c r="F151" s="7">
        <f>H151+($M$1*_xlfn.STDEV.P(INDEX(E:E,ROW()-$K$1+1):INDEX(E:E,ROW())))</f>
        <v>481.71284214656339</v>
      </c>
      <c r="G151" s="7">
        <f>H151-($M$1*_xlfn.STDEV.P(INDEX(E:E,ROW()-$K$1+1):INDEX(E:E,ROW())))</f>
        <v>456.82915785343675</v>
      </c>
      <c r="H151" s="2">
        <f>AVERAGE(INDEX(E:E,ROW()-$K$1+1):INDEX(E:E,ROW()))</f>
        <v>469.27100000000007</v>
      </c>
      <c r="I151" s="19">
        <f t="shared" si="2"/>
        <v>0.41998773266264061</v>
      </c>
      <c r="J151" s="3"/>
    </row>
    <row r="152" spans="1:10" ht="12.75" x14ac:dyDescent="0.2">
      <c r="A152" s="4">
        <v>45296</v>
      </c>
      <c r="B152" s="7">
        <v>467.49</v>
      </c>
      <c r="C152" s="7">
        <v>470.44</v>
      </c>
      <c r="D152" s="7">
        <v>466.43</v>
      </c>
      <c r="E152" s="7">
        <v>467.92</v>
      </c>
      <c r="F152" s="7">
        <f>H152+($M$1*_xlfn.STDEV.P(INDEX(E:E,ROW()-$K$1+1):INDEX(E:E,ROW())))</f>
        <v>480.47977229400766</v>
      </c>
      <c r="G152" s="7">
        <f>H152-($M$1*_xlfn.STDEV.P(INDEX(E:E,ROW()-$K$1+1):INDEX(E:E,ROW())))</f>
        <v>459.37822770599229</v>
      </c>
      <c r="H152" s="2">
        <f>AVERAGE(INDEX(E:E,ROW()-$K$1+1):INDEX(E:E,ROW()))</f>
        <v>469.92899999999997</v>
      </c>
      <c r="I152" s="19">
        <f t="shared" si="2"/>
        <v>0.40479369926593101</v>
      </c>
      <c r="J152" s="3"/>
    </row>
    <row r="153" spans="1:10" ht="12.75" x14ac:dyDescent="0.2">
      <c r="A153" s="4">
        <v>45299</v>
      </c>
      <c r="B153" s="7">
        <v>468.43</v>
      </c>
      <c r="C153" s="7">
        <v>474.75</v>
      </c>
      <c r="D153" s="7">
        <v>468.3</v>
      </c>
      <c r="E153" s="7">
        <v>474.6</v>
      </c>
      <c r="F153" s="7">
        <f>H153+($M$1*_xlfn.STDEV.P(INDEX(E:E,ROW()-$K$1+1):INDEX(E:E,ROW())))</f>
        <v>480.00111307814416</v>
      </c>
      <c r="G153" s="7">
        <f>H153-($M$1*_xlfn.STDEV.P(INDEX(E:E,ROW()-$K$1+1):INDEX(E:E,ROW())))</f>
        <v>461.49388692185596</v>
      </c>
      <c r="H153" s="2">
        <f>AVERAGE(INDEX(E:E,ROW()-$K$1+1):INDEX(E:E,ROW()))</f>
        <v>470.74750000000006</v>
      </c>
      <c r="I153" s="19">
        <f t="shared" si="2"/>
        <v>0.70816193455824827</v>
      </c>
      <c r="J153" s="3"/>
    </row>
    <row r="154" spans="1:10" ht="12.75" x14ac:dyDescent="0.2">
      <c r="A154" s="4">
        <v>45300</v>
      </c>
      <c r="B154" s="7">
        <v>471.87</v>
      </c>
      <c r="C154" s="7">
        <v>474.93</v>
      </c>
      <c r="D154" s="7">
        <v>471.35</v>
      </c>
      <c r="E154" s="7">
        <v>473.88</v>
      </c>
      <c r="F154" s="7">
        <f>H154+($M$1*_xlfn.STDEV.P(INDEX(E:E,ROW()-$K$1+1):INDEX(E:E,ROW())))</f>
        <v>479.39833695076027</v>
      </c>
      <c r="G154" s="7">
        <f>H154-($M$1*_xlfn.STDEV.P(INDEX(E:E,ROW()-$K$1+1):INDEX(E:E,ROW())))</f>
        <v>463.46466304923968</v>
      </c>
      <c r="H154" s="2">
        <f>AVERAGE(INDEX(E:E,ROW()-$K$1+1):INDEX(E:E,ROW()))</f>
        <v>471.43149999999997</v>
      </c>
      <c r="I154" s="19">
        <f t="shared" si="2"/>
        <v>0.65366826352372864</v>
      </c>
      <c r="J154" s="3"/>
    </row>
    <row r="155" spans="1:10" ht="12.75" x14ac:dyDescent="0.2">
      <c r="A155" s="4">
        <v>45301</v>
      </c>
      <c r="B155" s="7">
        <v>474.16</v>
      </c>
      <c r="C155" s="7">
        <v>477.45</v>
      </c>
      <c r="D155" s="7">
        <v>473.87</v>
      </c>
      <c r="E155" s="7">
        <v>476.56</v>
      </c>
      <c r="F155" s="7">
        <f>H155+($M$1*_xlfn.STDEV.P(INDEX(E:E,ROW()-$K$1+1):INDEX(E:E,ROW())))</f>
        <v>479.1442365366587</v>
      </c>
      <c r="G155" s="7">
        <f>H155-($M$1*_xlfn.STDEV.P(INDEX(E:E,ROW()-$K$1+1):INDEX(E:E,ROW())))</f>
        <v>465.17576346334101</v>
      </c>
      <c r="H155" s="2">
        <f>AVERAGE(INDEX(E:E,ROW()-$K$1+1):INDEX(E:E,ROW()))</f>
        <v>472.15999999999985</v>
      </c>
      <c r="I155" s="19">
        <f t="shared" si="2"/>
        <v>0.81499505900934488</v>
      </c>
      <c r="J155" s="3"/>
    </row>
    <row r="156" spans="1:10" ht="12.75" x14ac:dyDescent="0.2">
      <c r="A156" s="4">
        <v>45302</v>
      </c>
      <c r="B156" s="7">
        <v>477.59</v>
      </c>
      <c r="C156" s="7">
        <v>478.12</v>
      </c>
      <c r="D156" s="7">
        <v>472.26</v>
      </c>
      <c r="E156" s="7">
        <v>476.35</v>
      </c>
      <c r="F156" s="7">
        <f>H156+($M$1*_xlfn.STDEV.P(INDEX(E:E,ROW()-$K$1+1):INDEX(E:E,ROW())))</f>
        <v>478.92046185739622</v>
      </c>
      <c r="G156" s="7">
        <f>H156-($M$1*_xlfn.STDEV.P(INDEX(E:E,ROW()-$K$1+1):INDEX(E:E,ROW())))</f>
        <v>466.62453814260363</v>
      </c>
      <c r="H156" s="2">
        <f>AVERAGE(INDEX(E:E,ROW()-$K$1+1):INDEX(E:E,ROW()))</f>
        <v>472.77249999999992</v>
      </c>
      <c r="I156" s="19">
        <f t="shared" si="2"/>
        <v>0.79095008093586283</v>
      </c>
      <c r="J156" s="3"/>
    </row>
    <row r="157" spans="1:10" ht="12.75" x14ac:dyDescent="0.2">
      <c r="A157" s="4">
        <v>45303</v>
      </c>
      <c r="B157" s="7">
        <v>477.84</v>
      </c>
      <c r="C157" s="7">
        <v>478.6</v>
      </c>
      <c r="D157" s="7">
        <v>475.23</v>
      </c>
      <c r="E157" s="7">
        <v>476.68</v>
      </c>
      <c r="F157" s="7">
        <f>H157+($M$1*_xlfn.STDEV.P(INDEX(E:E,ROW()-$K$1+1):INDEX(E:E,ROW())))</f>
        <v>479.36133845333626</v>
      </c>
      <c r="G157" s="7">
        <f>H157-($M$1*_xlfn.STDEV.P(INDEX(E:E,ROW()-$K$1+1):INDEX(E:E,ROW())))</f>
        <v>466.80166154666387</v>
      </c>
      <c r="H157" s="2">
        <f>AVERAGE(INDEX(E:E,ROW()-$K$1+1):INDEX(E:E,ROW()))</f>
        <v>473.08150000000006</v>
      </c>
      <c r="I157" s="19">
        <f t="shared" si="2"/>
        <v>0.78651214730597274</v>
      </c>
      <c r="J157" s="3"/>
    </row>
    <row r="158" spans="1:10" ht="12.75" x14ac:dyDescent="0.2">
      <c r="A158" s="4">
        <v>45307</v>
      </c>
      <c r="B158" s="7">
        <v>475.26</v>
      </c>
      <c r="C158" s="7">
        <v>476.61</v>
      </c>
      <c r="D158" s="7">
        <v>473.06</v>
      </c>
      <c r="E158" s="7">
        <v>474.93</v>
      </c>
      <c r="F158" s="7">
        <f>H158+($M$1*_xlfn.STDEV.P(INDEX(E:E,ROW()-$K$1+1):INDEX(E:E,ROW())))</f>
        <v>479.536610476129</v>
      </c>
      <c r="G158" s="7">
        <f>H158-($M$1*_xlfn.STDEV.P(INDEX(E:E,ROW()-$K$1+1):INDEX(E:E,ROW())))</f>
        <v>466.91838952387116</v>
      </c>
      <c r="H158" s="2">
        <f>AVERAGE(INDEX(E:E,ROW()-$K$1+1):INDEX(E:E,ROW()))</f>
        <v>473.22750000000008</v>
      </c>
      <c r="I158" s="19">
        <f t="shared" si="2"/>
        <v>0.6349239331314207</v>
      </c>
      <c r="J158" s="3"/>
    </row>
    <row r="159" spans="1:10" ht="12.75" x14ac:dyDescent="0.2">
      <c r="A159" s="4">
        <v>45308</v>
      </c>
      <c r="B159" s="7">
        <v>471.82</v>
      </c>
      <c r="C159" s="7">
        <v>472.79</v>
      </c>
      <c r="D159" s="7">
        <v>469.87</v>
      </c>
      <c r="E159" s="7">
        <v>472.29</v>
      </c>
      <c r="F159" s="7">
        <f>H159+($M$1*_xlfn.STDEV.P(INDEX(E:E,ROW()-$K$1+1):INDEX(E:E,ROW())))</f>
        <v>479.44632687942931</v>
      </c>
      <c r="G159" s="7">
        <f>H159-($M$1*_xlfn.STDEV.P(INDEX(E:E,ROW()-$K$1+1):INDEX(E:E,ROW())))</f>
        <v>467.3046731205709</v>
      </c>
      <c r="H159" s="2">
        <f>AVERAGE(INDEX(E:E,ROW()-$K$1+1):INDEX(E:E,ROW()))</f>
        <v>473.3755000000001</v>
      </c>
      <c r="I159" s="19">
        <f t="shared" si="2"/>
        <v>0.41059702232011736</v>
      </c>
      <c r="J159" s="3"/>
    </row>
    <row r="160" spans="1:10" ht="12.75" x14ac:dyDescent="0.2">
      <c r="A160" s="4">
        <v>45309</v>
      </c>
      <c r="B160" s="7">
        <v>474.01</v>
      </c>
      <c r="C160" s="7">
        <v>477.06</v>
      </c>
      <c r="D160" s="7">
        <v>472.42</v>
      </c>
      <c r="E160" s="7">
        <v>476.49</v>
      </c>
      <c r="F160" s="7">
        <f>H160+($M$1*_xlfn.STDEV.P(INDEX(E:E,ROW()-$K$1+1):INDEX(E:E,ROW())))</f>
        <v>479.78175654807313</v>
      </c>
      <c r="G160" s="7">
        <f>H160-($M$1*_xlfn.STDEV.P(INDEX(E:E,ROW()-$K$1+1):INDEX(E:E,ROW())))</f>
        <v>467.42124345192696</v>
      </c>
      <c r="H160" s="2">
        <f>AVERAGE(INDEX(E:E,ROW()-$K$1+1):INDEX(E:E,ROW()))</f>
        <v>473.60150000000004</v>
      </c>
      <c r="I160" s="19">
        <f t="shared" si="2"/>
        <v>0.73368771001104771</v>
      </c>
      <c r="J160" s="3"/>
    </row>
    <row r="161" spans="1:10" ht="12.75" x14ac:dyDescent="0.2">
      <c r="A161" s="4">
        <v>45310</v>
      </c>
      <c r="B161" s="7">
        <v>477.65</v>
      </c>
      <c r="C161" s="7">
        <v>482.72</v>
      </c>
      <c r="D161" s="7">
        <v>476.54</v>
      </c>
      <c r="E161" s="7">
        <v>482.43</v>
      </c>
      <c r="F161" s="7">
        <f>H161+($M$1*_xlfn.STDEV.P(INDEX(E:E,ROW()-$K$1+1):INDEX(E:E,ROW())))</f>
        <v>481.25432083714185</v>
      </c>
      <c r="G161" s="7">
        <f>H161-($M$1*_xlfn.STDEV.P(INDEX(E:E,ROW()-$K$1+1):INDEX(E:E,ROW())))</f>
        <v>466.70767916285837</v>
      </c>
      <c r="H161" s="2">
        <f>AVERAGE(INDEX(E:E,ROW()-$K$1+1):INDEX(E:E,ROW()))</f>
        <v>473.98100000000011</v>
      </c>
      <c r="I161" s="19">
        <f t="shared" si="2"/>
        <v>1.0808213462036811</v>
      </c>
      <c r="J161" s="3"/>
    </row>
    <row r="162" spans="1:10" ht="12.75" x14ac:dyDescent="0.2">
      <c r="A162" s="4">
        <v>45313</v>
      </c>
      <c r="B162" s="7">
        <v>484.01</v>
      </c>
      <c r="C162" s="7">
        <v>485.22</v>
      </c>
      <c r="D162" s="7">
        <v>482.78</v>
      </c>
      <c r="E162" s="7">
        <v>483.45</v>
      </c>
      <c r="F162" s="7">
        <f>H162+($M$1*_xlfn.STDEV.P(INDEX(E:E,ROW()-$K$1+1):INDEX(E:E,ROW())))</f>
        <v>482.61325421945855</v>
      </c>
      <c r="G162" s="7">
        <f>H162-($M$1*_xlfn.STDEV.P(INDEX(E:E,ROW()-$K$1+1):INDEX(E:E,ROW())))</f>
        <v>466.86774578054178</v>
      </c>
      <c r="H162" s="2">
        <f>AVERAGE(INDEX(E:E,ROW()-$K$1+1):INDEX(E:E,ROW()))</f>
        <v>474.74050000000017</v>
      </c>
      <c r="I162" s="19">
        <f t="shared" si="2"/>
        <v>1.0531418711429683</v>
      </c>
      <c r="J162" s="3"/>
    </row>
    <row r="163" spans="1:10" ht="12.75" x14ac:dyDescent="0.2">
      <c r="A163" s="4">
        <v>45314</v>
      </c>
      <c r="B163" s="7">
        <v>484.01</v>
      </c>
      <c r="C163" s="7">
        <v>485.11</v>
      </c>
      <c r="D163" s="7">
        <v>482.89</v>
      </c>
      <c r="E163" s="7">
        <v>484.86</v>
      </c>
      <c r="F163" s="7">
        <f>H163+($M$1*_xlfn.STDEV.P(INDEX(E:E,ROW()-$K$1+1):INDEX(E:E,ROW())))</f>
        <v>484.3011382145155</v>
      </c>
      <c r="G163" s="7">
        <f>H163-($M$1*_xlfn.STDEV.P(INDEX(E:E,ROW()-$K$1+1):INDEX(E:E,ROW())))</f>
        <v>466.39586178548484</v>
      </c>
      <c r="H163" s="2">
        <f>AVERAGE(INDEX(E:E,ROW()-$K$1+1):INDEX(E:E,ROW()))</f>
        <v>475.34850000000017</v>
      </c>
      <c r="I163" s="19">
        <f t="shared" si="2"/>
        <v>1.0312121283186895</v>
      </c>
      <c r="J163" s="3"/>
    </row>
    <row r="164" spans="1:10" ht="12.75" x14ac:dyDescent="0.2">
      <c r="A164" s="4">
        <v>45315</v>
      </c>
      <c r="B164" s="7">
        <v>487.81</v>
      </c>
      <c r="C164" s="7">
        <v>488.77</v>
      </c>
      <c r="D164" s="7">
        <v>484.88</v>
      </c>
      <c r="E164" s="7">
        <v>485.39</v>
      </c>
      <c r="F164" s="7">
        <f>H164+($M$1*_xlfn.STDEV.P(INDEX(E:E,ROW()-$K$1+1):INDEX(E:E,ROW())))</f>
        <v>485.85320230446564</v>
      </c>
      <c r="G164" s="7">
        <f>H164-($M$1*_xlfn.STDEV.P(INDEX(E:E,ROW()-$K$1+1):INDEX(E:E,ROW())))</f>
        <v>466.01779769553468</v>
      </c>
      <c r="H164" s="2">
        <f>AVERAGE(INDEX(E:E,ROW()-$K$1+1):INDEX(E:E,ROW()))</f>
        <v>475.93550000000016</v>
      </c>
      <c r="I164" s="19">
        <f t="shared" si="2"/>
        <v>0.976647700735225</v>
      </c>
      <c r="J164" s="3"/>
    </row>
    <row r="165" spans="1:10" ht="12.75" x14ac:dyDescent="0.2">
      <c r="A165" s="4">
        <v>45316</v>
      </c>
      <c r="B165" s="7">
        <v>487.58</v>
      </c>
      <c r="C165" s="7">
        <v>488.3</v>
      </c>
      <c r="D165" s="7">
        <v>485.39</v>
      </c>
      <c r="E165" s="7">
        <v>488.03</v>
      </c>
      <c r="F165" s="7">
        <f>H165+($M$1*_xlfn.STDEV.P(INDEX(E:E,ROW()-$K$1+1):INDEX(E:E,ROW())))</f>
        <v>487.78246771459555</v>
      </c>
      <c r="G165" s="7">
        <f>H165-($M$1*_xlfn.STDEV.P(INDEX(E:E,ROW()-$K$1+1):INDEX(E:E,ROW())))</f>
        <v>465.32653228540448</v>
      </c>
      <c r="H165" s="2">
        <f>AVERAGE(INDEX(E:E,ROW()-$K$1+1):INDEX(E:E,ROW()))</f>
        <v>476.55450000000002</v>
      </c>
      <c r="I165" s="19">
        <f t="shared" si="2"/>
        <v>1.0110230226741141</v>
      </c>
      <c r="J165" s="3"/>
    </row>
    <row r="166" spans="1:10" ht="12.75" x14ac:dyDescent="0.2">
      <c r="A166" s="4">
        <v>45317</v>
      </c>
      <c r="B166" s="7">
        <v>487.59</v>
      </c>
      <c r="C166" s="7">
        <v>489.12</v>
      </c>
      <c r="D166" s="7">
        <v>486.54</v>
      </c>
      <c r="E166" s="7">
        <v>487.41</v>
      </c>
      <c r="F166" s="7">
        <f>H166+($M$1*_xlfn.STDEV.P(INDEX(E:E,ROW()-$K$1+1):INDEX(E:E,ROW())))</f>
        <v>489.28338850080308</v>
      </c>
      <c r="G166" s="7">
        <f>H166-($M$1*_xlfn.STDEV.P(INDEX(E:E,ROW()-$K$1+1):INDEX(E:E,ROW())))</f>
        <v>464.9156114991971</v>
      </c>
      <c r="H166" s="2">
        <f>AVERAGE(INDEX(E:E,ROW()-$K$1+1):INDEX(E:E,ROW()))</f>
        <v>477.09950000000009</v>
      </c>
      <c r="I166" s="19">
        <f t="shared" si="2"/>
        <v>0.92312025423248123</v>
      </c>
      <c r="J166" s="3"/>
    </row>
    <row r="167" spans="1:10" ht="12.75" x14ac:dyDescent="0.2">
      <c r="A167" s="4">
        <v>45320</v>
      </c>
      <c r="B167" s="7">
        <v>487.73</v>
      </c>
      <c r="C167" s="7">
        <v>491.42</v>
      </c>
      <c r="D167" s="7">
        <v>487.17</v>
      </c>
      <c r="E167" s="7">
        <v>491.27</v>
      </c>
      <c r="F167" s="7">
        <f>H167+($M$1*_xlfn.STDEV.P(INDEX(E:E,ROW()-$K$1+1):INDEX(E:E,ROW())))</f>
        <v>491.48311281032903</v>
      </c>
      <c r="G167" s="7">
        <f>H167-($M$1*_xlfn.STDEV.P(INDEX(E:E,ROW()-$K$1+1):INDEX(E:E,ROW())))</f>
        <v>464.17388718967112</v>
      </c>
      <c r="H167" s="2">
        <f>AVERAGE(INDEX(E:E,ROW()-$K$1+1):INDEX(E:E,ROW()))</f>
        <v>477.82850000000008</v>
      </c>
      <c r="I167" s="19">
        <f t="shared" si="2"/>
        <v>0.9921963070908959</v>
      </c>
      <c r="J167" s="3"/>
    </row>
    <row r="168" spans="1:10" ht="12.75" x14ac:dyDescent="0.2">
      <c r="A168" s="4">
        <v>45321</v>
      </c>
      <c r="B168" s="7">
        <v>490.56</v>
      </c>
      <c r="C168" s="7">
        <v>491.62</v>
      </c>
      <c r="D168" s="7">
        <v>490.11</v>
      </c>
      <c r="E168" s="7">
        <v>490.89</v>
      </c>
      <c r="F168" s="7">
        <f>H168+($M$1*_xlfn.STDEV.P(INDEX(E:E,ROW()-$K$1+1):INDEX(E:E,ROW())))</f>
        <v>493.33411111729373</v>
      </c>
      <c r="G168" s="7">
        <f>H168-($M$1*_xlfn.STDEV.P(INDEX(E:E,ROW()-$K$1+1):INDEX(E:E,ROW())))</f>
        <v>463.88088888270619</v>
      </c>
      <c r="H168" s="2">
        <f>AVERAGE(INDEX(E:E,ROW()-$K$1+1):INDEX(E:E,ROW()))</f>
        <v>478.60749999999996</v>
      </c>
      <c r="I168" s="19">
        <f t="shared" si="2"/>
        <v>0.91701719092644562</v>
      </c>
      <c r="J168" s="3"/>
    </row>
    <row r="169" spans="1:10" ht="12.75" x14ac:dyDescent="0.2">
      <c r="A169" s="4">
        <v>45322</v>
      </c>
      <c r="B169" s="7">
        <v>488.62</v>
      </c>
      <c r="C169" s="7">
        <v>489.08</v>
      </c>
      <c r="D169" s="7">
        <v>482.86</v>
      </c>
      <c r="E169" s="7">
        <v>482.88</v>
      </c>
      <c r="F169" s="7">
        <f>H169+($M$1*_xlfn.STDEV.P(INDEX(E:E,ROW()-$K$1+1):INDEX(E:E,ROW())))</f>
        <v>493.69223011552333</v>
      </c>
      <c r="G169" s="7">
        <f>H169-($M$1*_xlfn.STDEV.P(INDEX(E:E,ROW()-$K$1+1):INDEX(E:E,ROW())))</f>
        <v>464.54576988447639</v>
      </c>
      <c r="H169" s="2">
        <f>AVERAGE(INDEX(E:E,ROW()-$K$1+1):INDEX(E:E,ROW()))</f>
        <v>479.11899999999986</v>
      </c>
      <c r="I169" s="19">
        <f t="shared" si="2"/>
        <v>0.62903796791055622</v>
      </c>
      <c r="J169" s="3"/>
    </row>
    <row r="170" spans="1:10" ht="12.75" x14ac:dyDescent="0.2">
      <c r="A170" s="4">
        <v>45323</v>
      </c>
      <c r="B170" s="7">
        <v>484.63</v>
      </c>
      <c r="C170" s="7">
        <v>489.23</v>
      </c>
      <c r="D170" s="7">
        <v>483.8</v>
      </c>
      <c r="E170" s="7">
        <v>489.2</v>
      </c>
      <c r="F170" s="7">
        <f>H170+($M$1*_xlfn.STDEV.P(INDEX(E:E,ROW()-$K$1+1):INDEX(E:E,ROW())))</f>
        <v>494.53397876791649</v>
      </c>
      <c r="G170" s="7">
        <f>H170-($M$1*_xlfn.STDEV.P(INDEX(E:E,ROW()-$K$1+1):INDEX(E:E,ROW())))</f>
        <v>465.74502123208339</v>
      </c>
      <c r="H170" s="2">
        <f>AVERAGE(INDEX(E:E,ROW()-$K$1+1):INDEX(E:E,ROW()))</f>
        <v>480.13949999999994</v>
      </c>
      <c r="I170" s="19">
        <f t="shared" si="2"/>
        <v>0.81472136456217992</v>
      </c>
      <c r="J170" s="3"/>
    </row>
    <row r="171" spans="1:10" ht="12.75" x14ac:dyDescent="0.2">
      <c r="A171" s="4">
        <v>45324</v>
      </c>
      <c r="B171" s="7">
        <v>489.65</v>
      </c>
      <c r="C171" s="7">
        <v>496.05</v>
      </c>
      <c r="D171" s="7">
        <v>489.3</v>
      </c>
      <c r="E171" s="7">
        <v>494.35</v>
      </c>
      <c r="F171" s="7">
        <f>H171+($M$1*_xlfn.STDEV.P(INDEX(E:E,ROW()-$K$1+1):INDEX(E:E,ROW())))</f>
        <v>495.887008614698</v>
      </c>
      <c r="G171" s="7">
        <f>H171-($M$1*_xlfn.STDEV.P(INDEX(E:E,ROW()-$K$1+1):INDEX(E:E,ROW())))</f>
        <v>467.0989913853021</v>
      </c>
      <c r="H171" s="2">
        <f>AVERAGE(INDEX(E:E,ROW()-$K$1+1):INDEX(E:E,ROW()))</f>
        <v>481.49300000000005</v>
      </c>
      <c r="I171" s="19">
        <f t="shared" si="2"/>
        <v>0.94660943119317997</v>
      </c>
      <c r="J171" s="3"/>
    </row>
    <row r="172" spans="1:10" ht="12.75" x14ac:dyDescent="0.2">
      <c r="A172" s="4">
        <v>45327</v>
      </c>
      <c r="B172" s="7">
        <v>493.7</v>
      </c>
      <c r="C172" s="7">
        <v>494.38</v>
      </c>
      <c r="D172" s="7">
        <v>490.23</v>
      </c>
      <c r="E172" s="7">
        <v>492.55</v>
      </c>
      <c r="F172" s="7">
        <f>H172+($M$1*_xlfn.STDEV.P(INDEX(E:E,ROW()-$K$1+1):INDEX(E:E,ROW())))</f>
        <v>496.46230546521167</v>
      </c>
      <c r="G172" s="7">
        <f>H172-($M$1*_xlfn.STDEV.P(INDEX(E:E,ROW()-$K$1+1):INDEX(E:E,ROW())))</f>
        <v>468.98669453478828</v>
      </c>
      <c r="H172" s="2">
        <f>AVERAGE(INDEX(E:E,ROW()-$K$1+1):INDEX(E:E,ROW()))</f>
        <v>482.72449999999998</v>
      </c>
      <c r="I172" s="19">
        <f t="shared" si="2"/>
        <v>0.85760806283365976</v>
      </c>
      <c r="J172" s="3"/>
    </row>
    <row r="173" spans="1:10" ht="12.75" x14ac:dyDescent="0.2">
      <c r="A173" s="4">
        <v>45328</v>
      </c>
      <c r="B173" s="7">
        <v>493.52</v>
      </c>
      <c r="C173" s="7">
        <v>494.32</v>
      </c>
      <c r="D173" s="7">
        <v>492.05</v>
      </c>
      <c r="E173" s="7">
        <v>493.98</v>
      </c>
      <c r="F173" s="7">
        <f>H173+($M$1*_xlfn.STDEV.P(INDEX(E:E,ROW()-$K$1+1):INDEX(E:E,ROW())))</f>
        <v>497.73298756187353</v>
      </c>
      <c r="G173" s="7">
        <f>H173-($M$1*_xlfn.STDEV.P(INDEX(E:E,ROW()-$K$1+1):INDEX(E:E,ROW())))</f>
        <v>469.65401243812653</v>
      </c>
      <c r="H173" s="2">
        <f>AVERAGE(INDEX(E:E,ROW()-$K$1+1):INDEX(E:E,ROW()))</f>
        <v>483.69350000000003</v>
      </c>
      <c r="I173" s="19">
        <f t="shared" si="2"/>
        <v>0.8663417184803327</v>
      </c>
      <c r="J173" s="3"/>
    </row>
    <row r="174" spans="1:10" ht="12.75" x14ac:dyDescent="0.2">
      <c r="A174" s="4">
        <v>45329</v>
      </c>
      <c r="B174" s="7">
        <v>496.29</v>
      </c>
      <c r="C174" s="7">
        <v>498.53</v>
      </c>
      <c r="D174" s="7">
        <v>495.36</v>
      </c>
      <c r="E174" s="7">
        <v>498.1</v>
      </c>
      <c r="F174" s="7">
        <f>H174+($M$1*_xlfn.STDEV.P(INDEX(E:E,ROW()-$K$1+1):INDEX(E:E,ROW())))</f>
        <v>499.51578396137717</v>
      </c>
      <c r="G174" s="7">
        <f>H174-($M$1*_xlfn.STDEV.P(INDEX(E:E,ROW()-$K$1+1):INDEX(E:E,ROW())))</f>
        <v>470.29321603862269</v>
      </c>
      <c r="H174" s="2">
        <f>AVERAGE(INDEX(E:E,ROW()-$K$1+1):INDEX(E:E,ROW()))</f>
        <v>484.90449999999993</v>
      </c>
      <c r="I174" s="19">
        <f t="shared" si="2"/>
        <v>0.95155169233862136</v>
      </c>
      <c r="J174" s="3"/>
    </row>
    <row r="175" spans="1:10" ht="12.75" x14ac:dyDescent="0.2">
      <c r="A175" s="4">
        <v>45330</v>
      </c>
      <c r="B175" s="7">
        <v>498.1</v>
      </c>
      <c r="C175" s="7">
        <v>498.71</v>
      </c>
      <c r="D175" s="7">
        <v>497.26</v>
      </c>
      <c r="E175" s="7">
        <v>498.32</v>
      </c>
      <c r="F175" s="7">
        <f>H175+($M$1*_xlfn.STDEV.P(INDEX(E:E,ROW()-$K$1+1):INDEX(E:E,ROW())))</f>
        <v>501.18538106318221</v>
      </c>
      <c r="G175" s="7">
        <f>H175-($M$1*_xlfn.STDEV.P(INDEX(E:E,ROW()-$K$1+1):INDEX(E:E,ROW())))</f>
        <v>470.79961893681781</v>
      </c>
      <c r="H175" s="2">
        <f>AVERAGE(INDEX(E:E,ROW()-$K$1+1):INDEX(E:E,ROW()))</f>
        <v>485.99250000000001</v>
      </c>
      <c r="I175" s="19">
        <f t="shared" si="2"/>
        <v>0.90569987840798483</v>
      </c>
      <c r="J175" s="3"/>
    </row>
    <row r="176" spans="1:10" ht="12.75" x14ac:dyDescent="0.2">
      <c r="A176" s="4">
        <v>45331</v>
      </c>
      <c r="B176" s="7">
        <v>498.84</v>
      </c>
      <c r="C176" s="7">
        <v>501.65</v>
      </c>
      <c r="D176" s="7">
        <v>498.49</v>
      </c>
      <c r="E176" s="7">
        <v>501.2</v>
      </c>
      <c r="F176" s="7">
        <f>H176+($M$1*_xlfn.STDEV.P(INDEX(E:E,ROW()-$K$1+1):INDEX(E:E,ROW())))</f>
        <v>503.11915751621723</v>
      </c>
      <c r="G176" s="7">
        <f>H176-($M$1*_xlfn.STDEV.P(INDEX(E:E,ROW()-$K$1+1):INDEX(E:E,ROW())))</f>
        <v>471.3508424837828</v>
      </c>
      <c r="H176" s="2">
        <f>AVERAGE(INDEX(E:E,ROW()-$K$1+1):INDEX(E:E,ROW()))</f>
        <v>487.23500000000001</v>
      </c>
      <c r="I176" s="19">
        <f t="shared" si="2"/>
        <v>0.93958894218160949</v>
      </c>
      <c r="J176" s="3"/>
    </row>
    <row r="177" spans="1:10" ht="12.75" x14ac:dyDescent="0.2">
      <c r="A177" s="4">
        <v>45334</v>
      </c>
      <c r="B177" s="7">
        <v>501.17</v>
      </c>
      <c r="C177" s="7">
        <v>503.5</v>
      </c>
      <c r="D177" s="7">
        <v>500.24</v>
      </c>
      <c r="E177" s="7">
        <v>500.98</v>
      </c>
      <c r="F177" s="7">
        <f>H177+($M$1*_xlfn.STDEV.P(INDEX(E:E,ROW()-$K$1+1):INDEX(E:E,ROW())))</f>
        <v>504.63347799454738</v>
      </c>
      <c r="G177" s="7">
        <f>H177-($M$1*_xlfn.STDEV.P(INDEX(E:E,ROW()-$K$1+1):INDEX(E:E,ROW())))</f>
        <v>472.2665220054526</v>
      </c>
      <c r="H177" s="2">
        <f>AVERAGE(INDEX(E:E,ROW()-$K$1+1):INDEX(E:E,ROW()))</f>
        <v>488.45</v>
      </c>
      <c r="I177" s="19">
        <f t="shared" si="2"/>
        <v>0.8871232130763762</v>
      </c>
      <c r="J177" s="3"/>
    </row>
    <row r="178" spans="1:10" ht="12.75" x14ac:dyDescent="0.2">
      <c r="A178" s="4">
        <v>45335</v>
      </c>
      <c r="B178" s="7">
        <v>494.53</v>
      </c>
      <c r="C178" s="7">
        <v>497.09</v>
      </c>
      <c r="D178" s="7">
        <v>490.71</v>
      </c>
      <c r="E178" s="7">
        <v>494.08</v>
      </c>
      <c r="F178" s="7">
        <f>H178+($M$1*_xlfn.STDEV.P(INDEX(E:E,ROW()-$K$1+1):INDEX(E:E,ROW())))</f>
        <v>504.50779916922176</v>
      </c>
      <c r="G178" s="7">
        <f>H178-($M$1*_xlfn.STDEV.P(INDEX(E:E,ROW()-$K$1+1):INDEX(E:E,ROW())))</f>
        <v>474.30720083077819</v>
      </c>
      <c r="H178" s="2">
        <f>AVERAGE(INDEX(E:E,ROW()-$K$1+1):INDEX(E:E,ROW()))</f>
        <v>489.40749999999997</v>
      </c>
      <c r="I178" s="19">
        <f t="shared" si="2"/>
        <v>0.65471547774112138</v>
      </c>
      <c r="J178" s="3"/>
    </row>
    <row r="179" spans="1:10" ht="12.75" x14ac:dyDescent="0.2">
      <c r="A179" s="4">
        <v>45336</v>
      </c>
      <c r="B179" s="7">
        <v>496.79</v>
      </c>
      <c r="C179" s="7">
        <v>499.07</v>
      </c>
      <c r="D179" s="7">
        <v>494.4</v>
      </c>
      <c r="E179" s="7">
        <v>498.57</v>
      </c>
      <c r="F179" s="7">
        <f>H179+($M$1*_xlfn.STDEV.P(INDEX(E:E,ROW()-$K$1+1):INDEX(E:E,ROW())))</f>
        <v>504.11183871864336</v>
      </c>
      <c r="G179" s="7">
        <f>H179-($M$1*_xlfn.STDEV.P(INDEX(E:E,ROW()-$K$1+1):INDEX(E:E,ROW())))</f>
        <v>477.33116128135663</v>
      </c>
      <c r="H179" s="2">
        <f>AVERAGE(INDEX(E:E,ROW()-$K$1+1):INDEX(E:E,ROW()))</f>
        <v>490.72149999999999</v>
      </c>
      <c r="I179" s="19">
        <f t="shared" si="2"/>
        <v>0.79306577544123424</v>
      </c>
      <c r="J179" s="3"/>
    </row>
    <row r="180" spans="1:10" ht="12.75" x14ac:dyDescent="0.2">
      <c r="A180" s="4">
        <v>45337</v>
      </c>
      <c r="B180" s="7">
        <v>499.29</v>
      </c>
      <c r="C180" s="7">
        <v>502.2</v>
      </c>
      <c r="D180" s="7">
        <v>498.8</v>
      </c>
      <c r="E180" s="7">
        <v>502.01</v>
      </c>
      <c r="F180" s="7">
        <f>H180+($M$1*_xlfn.STDEV.P(INDEX(E:E,ROW()-$K$1+1):INDEX(E:E,ROW())))</f>
        <v>504.5580491520077</v>
      </c>
      <c r="G180" s="7">
        <f>H180-($M$1*_xlfn.STDEV.P(INDEX(E:E,ROW()-$K$1+1):INDEX(E:E,ROW())))</f>
        <v>479.43695084799242</v>
      </c>
      <c r="H180" s="2">
        <f>AVERAGE(INDEX(E:E,ROW()-$K$1+1):INDEX(E:E,ROW()))</f>
        <v>491.99750000000006</v>
      </c>
      <c r="I180" s="19">
        <f t="shared" si="2"/>
        <v>0.89856935707303709</v>
      </c>
      <c r="J180" s="3"/>
    </row>
    <row r="181" spans="1:10" ht="12.75" x14ac:dyDescent="0.2">
      <c r="A181" s="4">
        <v>45338</v>
      </c>
      <c r="B181" s="7">
        <v>501.7</v>
      </c>
      <c r="C181" s="7">
        <v>502.87</v>
      </c>
      <c r="D181" s="7">
        <v>498.75</v>
      </c>
      <c r="E181" s="7">
        <v>499.51</v>
      </c>
      <c r="F181" s="7">
        <f>H181+($M$1*_xlfn.STDEV.P(INDEX(E:E,ROW()-$K$1+1):INDEX(E:E,ROW())))</f>
        <v>505.01004641805514</v>
      </c>
      <c r="G181" s="7">
        <f>H181-($M$1*_xlfn.STDEV.P(INDEX(E:E,ROW()-$K$1+1):INDEX(E:E,ROW())))</f>
        <v>480.69295358194495</v>
      </c>
      <c r="H181" s="2">
        <f>AVERAGE(INDEX(E:E,ROW()-$K$1+1):INDEX(E:E,ROW()))</f>
        <v>492.85150000000004</v>
      </c>
      <c r="I181" s="19">
        <f t="shared" si="2"/>
        <v>0.77381973843979668</v>
      </c>
      <c r="J181" s="3"/>
    </row>
    <row r="182" spans="1:10" ht="12.75" x14ac:dyDescent="0.2">
      <c r="A182" s="4">
        <v>45342</v>
      </c>
      <c r="B182" s="7">
        <v>497.72</v>
      </c>
      <c r="C182" s="7">
        <v>498.41</v>
      </c>
      <c r="D182" s="7">
        <v>494.45</v>
      </c>
      <c r="E182" s="7">
        <v>496.76</v>
      </c>
      <c r="F182" s="7">
        <f>H182+($M$1*_xlfn.STDEV.P(INDEX(E:E,ROW()-$K$1+1):INDEX(E:E,ROW())))</f>
        <v>504.98156819945694</v>
      </c>
      <c r="G182" s="7">
        <f>H182-($M$1*_xlfn.STDEV.P(INDEX(E:E,ROW()-$K$1+1):INDEX(E:E,ROW())))</f>
        <v>482.05243180054305</v>
      </c>
      <c r="H182" s="2">
        <f>AVERAGE(INDEX(E:E,ROW()-$K$1+1):INDEX(E:E,ROW()))</f>
        <v>493.517</v>
      </c>
      <c r="I182" s="19">
        <f t="shared" si="2"/>
        <v>0.64143576729534435</v>
      </c>
      <c r="J182" s="3"/>
    </row>
    <row r="183" spans="1:10" ht="15.75" customHeight="1" x14ac:dyDescent="0.2">
      <c r="A183" s="5">
        <v>45343</v>
      </c>
      <c r="B183" s="1">
        <v>495.42</v>
      </c>
      <c r="C183" s="1">
        <v>497.37</v>
      </c>
      <c r="D183" s="1">
        <v>493.56</v>
      </c>
      <c r="E183" s="1">
        <v>497.21</v>
      </c>
      <c r="F183" s="7">
        <f>H183+($M$1*_xlfn.STDEV.P(INDEX(E:E,ROW()-$K$1+1):INDEX(E:E,ROW())))</f>
        <v>504.98115934746727</v>
      </c>
      <c r="G183" s="7">
        <f>H183-($M$1*_xlfn.STDEV.P(INDEX(E:E,ROW()-$K$1+1):INDEX(E:E,ROW())))</f>
        <v>483.28784065253262</v>
      </c>
      <c r="H183" s="2">
        <f>AVERAGE(INDEX(E:E,ROW()-$K$1+1):INDEX(E:E,ROW()))</f>
        <v>494.13449999999995</v>
      </c>
      <c r="I183" s="19">
        <f t="shared" si="2"/>
        <v>0.64177176130815605</v>
      </c>
    </row>
    <row r="184" spans="1:10" ht="15.75" customHeight="1" x14ac:dyDescent="0.2">
      <c r="A184" s="5">
        <v>45344</v>
      </c>
      <c r="B184" s="1">
        <v>504.01</v>
      </c>
      <c r="C184" s="1">
        <v>508.49</v>
      </c>
      <c r="D184" s="1">
        <v>503.02</v>
      </c>
      <c r="E184" s="1">
        <v>507.5</v>
      </c>
      <c r="F184" s="7">
        <f>H184+($M$1*_xlfn.STDEV.P(INDEX(E:E,ROW()-$K$1+1):INDEX(E:E,ROW())))</f>
        <v>506.78103808155919</v>
      </c>
      <c r="G184" s="7">
        <f>H184-($M$1*_xlfn.STDEV.P(INDEX(E:E,ROW()-$K$1+1):INDEX(E:E,ROW())))</f>
        <v>483.69896191844072</v>
      </c>
      <c r="H184" s="2">
        <f>AVERAGE(INDEX(E:E,ROW()-$K$1+1):INDEX(E:E,ROW()))</f>
        <v>495.23999999999995</v>
      </c>
      <c r="I184" s="19">
        <f t="shared" si="2"/>
        <v>1.0311480610912116</v>
      </c>
    </row>
    <row r="185" spans="1:10" ht="15.75" customHeight="1" x14ac:dyDescent="0.2">
      <c r="A185" s="5">
        <v>45345</v>
      </c>
      <c r="B185" s="1">
        <v>509.27</v>
      </c>
      <c r="C185" s="1">
        <v>510.13</v>
      </c>
      <c r="D185" s="1">
        <v>507.1</v>
      </c>
      <c r="E185" s="1">
        <v>507.85</v>
      </c>
      <c r="F185" s="7">
        <f>H185+($M$1*_xlfn.STDEV.P(INDEX(E:E,ROW()-$K$1+1):INDEX(E:E,ROW())))</f>
        <v>508.50588639458624</v>
      </c>
      <c r="G185" s="7">
        <f>H185-($M$1*_xlfn.STDEV.P(INDEX(E:E,ROW()-$K$1+1):INDEX(E:E,ROW())))</f>
        <v>483.95611360541363</v>
      </c>
      <c r="H185" s="2">
        <f>AVERAGE(INDEX(E:E,ROW()-$K$1+1):INDEX(E:E,ROW()))</f>
        <v>496.23099999999994</v>
      </c>
      <c r="I185" s="19">
        <f t="shared" si="2"/>
        <v>0.97328340265228486</v>
      </c>
    </row>
    <row r="186" spans="1:10" ht="15.75" customHeight="1" x14ac:dyDescent="0.2">
      <c r="A186" s="5">
        <v>45348</v>
      </c>
      <c r="B186" s="1">
        <v>508.3</v>
      </c>
      <c r="C186" s="1">
        <v>508.75</v>
      </c>
      <c r="D186" s="1">
        <v>505.86</v>
      </c>
      <c r="E186" s="1">
        <v>505.99</v>
      </c>
      <c r="F186" s="7">
        <f>H186+($M$1*_xlfn.STDEV.P(INDEX(E:E,ROW()-$K$1+1):INDEX(E:E,ROW())))</f>
        <v>509.43624861266665</v>
      </c>
      <c r="G186" s="7">
        <f>H186-($M$1*_xlfn.STDEV.P(INDEX(E:E,ROW()-$K$1+1):INDEX(E:E,ROW())))</f>
        <v>484.88375138733329</v>
      </c>
      <c r="H186" s="2">
        <f>AVERAGE(INDEX(E:E,ROW()-$K$1+1):INDEX(E:E,ROW()))</f>
        <v>497.15999999999997</v>
      </c>
      <c r="I186" s="19">
        <f t="shared" si="2"/>
        <v>0.85963755209752002</v>
      </c>
    </row>
    <row r="187" spans="1:10" ht="15.75" customHeight="1" x14ac:dyDescent="0.2">
      <c r="A187" s="5">
        <v>45349</v>
      </c>
      <c r="B187" s="1">
        <v>506.7</v>
      </c>
      <c r="C187" s="1">
        <v>507.16</v>
      </c>
      <c r="D187" s="1">
        <v>504.75</v>
      </c>
      <c r="E187" s="1">
        <v>506.93</v>
      </c>
      <c r="F187" s="7">
        <f>H187+($M$1*_xlfn.STDEV.P(INDEX(E:E,ROW()-$K$1+1):INDEX(E:E,ROW())))</f>
        <v>510.60815234807706</v>
      </c>
      <c r="G187" s="7">
        <f>H187-($M$1*_xlfn.STDEV.P(INDEX(E:E,ROW()-$K$1+1):INDEX(E:E,ROW())))</f>
        <v>485.27784765192303</v>
      </c>
      <c r="H187" s="2">
        <f>AVERAGE(INDEX(E:E,ROW()-$K$1+1):INDEX(E:E,ROW()))</f>
        <v>497.94300000000004</v>
      </c>
      <c r="I187" s="19">
        <f t="shared" si="2"/>
        <v>0.85479241595402078</v>
      </c>
    </row>
    <row r="188" spans="1:10" ht="15.75" customHeight="1" x14ac:dyDescent="0.2">
      <c r="A188" s="5">
        <v>45350</v>
      </c>
      <c r="B188" s="1">
        <v>505.33</v>
      </c>
      <c r="C188" s="1">
        <v>506.86</v>
      </c>
      <c r="D188" s="1">
        <v>504.96</v>
      </c>
      <c r="E188" s="1">
        <v>506.26</v>
      </c>
      <c r="F188" s="7">
        <f>H188+($M$1*_xlfn.STDEV.P(INDEX(E:E,ROW()-$K$1+1):INDEX(E:E,ROW())))</f>
        <v>511.43664247464443</v>
      </c>
      <c r="G188" s="7">
        <f>H188-($M$1*_xlfn.STDEV.P(INDEX(E:E,ROW()-$K$1+1):INDEX(E:E,ROW())))</f>
        <v>485.98635752535557</v>
      </c>
      <c r="H188" s="2">
        <f>AVERAGE(INDEX(E:E,ROW()-$K$1+1):INDEX(E:E,ROW()))</f>
        <v>498.7115</v>
      </c>
      <c r="I188" s="19">
        <f t="shared" si="2"/>
        <v>0.79659785794307636</v>
      </c>
    </row>
    <row r="189" spans="1:10" ht="15.75" customHeight="1" x14ac:dyDescent="0.2">
      <c r="A189" s="5">
        <v>45351</v>
      </c>
      <c r="B189" s="1">
        <v>508.07</v>
      </c>
      <c r="C189" s="1">
        <v>509.74</v>
      </c>
      <c r="D189" s="1">
        <v>505.35</v>
      </c>
      <c r="E189" s="1">
        <v>508.08</v>
      </c>
      <c r="F189" s="7">
        <f>H189+($M$1*_xlfn.STDEV.P(INDEX(E:E,ROW()-$K$1+1):INDEX(E:E,ROW())))</f>
        <v>511.06227684384652</v>
      </c>
      <c r="G189" s="7">
        <f>H189-($M$1*_xlfn.STDEV.P(INDEX(E:E,ROW()-$K$1+1):INDEX(E:E,ROW())))</f>
        <v>488.88072315615369</v>
      </c>
      <c r="H189" s="2">
        <f>AVERAGE(INDEX(E:E,ROW()-$K$1+1):INDEX(E:E,ROW()))</f>
        <v>499.97150000000011</v>
      </c>
      <c r="I189" s="19">
        <f t="shared" si="2"/>
        <v>0.865551489952608</v>
      </c>
    </row>
    <row r="190" spans="1:10" ht="15.75" customHeight="1" x14ac:dyDescent="0.2">
      <c r="A190" s="5">
        <v>45352</v>
      </c>
      <c r="B190" s="1">
        <v>508.98</v>
      </c>
      <c r="C190" s="1">
        <v>513.29</v>
      </c>
      <c r="D190" s="1">
        <v>508.56</v>
      </c>
      <c r="E190" s="1">
        <v>512.85</v>
      </c>
      <c r="F190" s="7">
        <f>H190+($M$1*_xlfn.STDEV.P(INDEX(E:E,ROW()-$K$1+1):INDEX(E:E,ROW())))</f>
        <v>512.44019581612872</v>
      </c>
      <c r="G190" s="7">
        <f>H190-($M$1*_xlfn.STDEV.P(INDEX(E:E,ROW()-$K$1+1):INDEX(E:E,ROW())))</f>
        <v>489.86780418387144</v>
      </c>
      <c r="H190" s="2">
        <f>AVERAGE(INDEX(E:E,ROW()-$K$1+1):INDEX(E:E,ROW()))</f>
        <v>501.15400000000011</v>
      </c>
      <c r="I190" s="19">
        <f t="shared" si="2"/>
        <v>1.0181551069353973</v>
      </c>
    </row>
    <row r="191" spans="1:10" ht="15.75" customHeight="1" x14ac:dyDescent="0.2">
      <c r="A191" s="5">
        <v>45355</v>
      </c>
      <c r="B191" s="1">
        <v>512.03</v>
      </c>
      <c r="C191" s="1">
        <v>514.20000000000005</v>
      </c>
      <c r="D191" s="1">
        <v>512</v>
      </c>
      <c r="E191" s="1">
        <v>512.29999999999995</v>
      </c>
      <c r="F191" s="7">
        <f>H191+($M$1*_xlfn.STDEV.P(INDEX(E:E,ROW()-$K$1+1):INDEX(E:E,ROW())))</f>
        <v>513.87283541525665</v>
      </c>
      <c r="G191" s="7">
        <f>H191-($M$1*_xlfn.STDEV.P(INDEX(E:E,ROW()-$K$1+1):INDEX(E:E,ROW())))</f>
        <v>490.23016458474342</v>
      </c>
      <c r="H191" s="2">
        <f>AVERAGE(INDEX(E:E,ROW()-$K$1+1):INDEX(E:E,ROW()))</f>
        <v>502.05150000000003</v>
      </c>
      <c r="I191" s="19">
        <f t="shared" si="2"/>
        <v>0.93347471499595591</v>
      </c>
    </row>
    <row r="192" spans="1:10" ht="15.75" customHeight="1" x14ac:dyDescent="0.2">
      <c r="A192" s="5">
        <v>45356</v>
      </c>
      <c r="B192" s="1">
        <v>510.24</v>
      </c>
      <c r="C192" s="1">
        <v>510.7</v>
      </c>
      <c r="D192" s="1">
        <v>504.91</v>
      </c>
      <c r="E192" s="1">
        <v>507.18</v>
      </c>
      <c r="F192" s="7">
        <f>H192+($M$1*_xlfn.STDEV.P(INDEX(E:E,ROW()-$K$1+1):INDEX(E:E,ROW())))</f>
        <v>513.95475921688262</v>
      </c>
      <c r="G192" s="7">
        <f>H192-($M$1*_xlfn.STDEV.P(INDEX(E:E,ROW()-$K$1+1):INDEX(E:E,ROW())))</f>
        <v>491.61124078311752</v>
      </c>
      <c r="H192" s="2">
        <f>AVERAGE(INDEX(E:E,ROW()-$K$1+1):INDEX(E:E,ROW()))</f>
        <v>502.78300000000007</v>
      </c>
      <c r="I192" s="19">
        <f t="shared" si="2"/>
        <v>0.69679085069051938</v>
      </c>
    </row>
    <row r="193" spans="1:9" ht="15.75" customHeight="1" x14ac:dyDescent="0.2">
      <c r="A193" s="5">
        <v>45357</v>
      </c>
      <c r="B193" s="1">
        <v>510.55</v>
      </c>
      <c r="C193" s="1">
        <v>512.07000000000005</v>
      </c>
      <c r="D193" s="1">
        <v>508.42</v>
      </c>
      <c r="E193" s="1">
        <v>509.75</v>
      </c>
      <c r="F193" s="7">
        <f>H193+($M$1*_xlfn.STDEV.P(INDEX(E:E,ROW()-$K$1+1):INDEX(E:E,ROW())))</f>
        <v>514.36643080107513</v>
      </c>
      <c r="G193" s="7">
        <f>H193-($M$1*_xlfn.STDEV.P(INDEX(E:E,ROW()-$K$1+1):INDEX(E:E,ROW())))</f>
        <v>492.7765691989249</v>
      </c>
      <c r="H193" s="2">
        <f>AVERAGE(INDEX(E:E,ROW()-$K$1+1):INDEX(E:E,ROW()))</f>
        <v>503.57150000000001</v>
      </c>
      <c r="I193" s="19">
        <f t="shared" si="2"/>
        <v>0.78617598916820497</v>
      </c>
    </row>
    <row r="194" spans="1:9" ht="15.75" customHeight="1" x14ac:dyDescent="0.2">
      <c r="A194" s="5">
        <v>45358</v>
      </c>
      <c r="B194" s="1">
        <v>513.14</v>
      </c>
      <c r="C194" s="1">
        <v>515.89</v>
      </c>
      <c r="D194" s="1">
        <v>509.81</v>
      </c>
      <c r="E194" s="1">
        <v>514.80999999999995</v>
      </c>
      <c r="F194" s="7">
        <f>H194+($M$1*_xlfn.STDEV.P(INDEX(E:E,ROW()-$K$1+1):INDEX(E:E,ROW())))</f>
        <v>515.94006568090208</v>
      </c>
      <c r="G194" s="7">
        <f>H194-($M$1*_xlfn.STDEV.P(INDEX(E:E,ROW()-$K$1+1):INDEX(E:E,ROW())))</f>
        <v>492.873934319098</v>
      </c>
      <c r="H194" s="2">
        <f>AVERAGE(INDEX(E:E,ROW()-$K$1+1):INDEX(E:E,ROW()))</f>
        <v>504.40700000000004</v>
      </c>
      <c r="I194" s="19">
        <f t="shared" si="2"/>
        <v>0.95100757629545785</v>
      </c>
    </row>
    <row r="195" spans="1:9" ht="15.75" customHeight="1" x14ac:dyDescent="0.2">
      <c r="A195" s="5">
        <v>45359</v>
      </c>
      <c r="B195" s="1">
        <v>515.46</v>
      </c>
      <c r="C195" s="1">
        <v>518.22</v>
      </c>
      <c r="D195" s="1">
        <v>511.13</v>
      </c>
      <c r="E195" s="1">
        <v>511.72</v>
      </c>
      <c r="F195" s="7">
        <f>H195+($M$1*_xlfn.STDEV.P(INDEX(E:E,ROW()-$K$1+1):INDEX(E:E,ROW())))</f>
        <v>516.67448610691133</v>
      </c>
      <c r="G195" s="7">
        <f>H195-($M$1*_xlfn.STDEV.P(INDEX(E:E,ROW()-$K$1+1):INDEX(E:E,ROW())))</f>
        <v>493.47951389308878</v>
      </c>
      <c r="H195" s="2">
        <f>AVERAGE(INDEX(E:E,ROW()-$K$1+1):INDEX(E:E,ROW()))</f>
        <v>505.07700000000006</v>
      </c>
      <c r="I195" s="19">
        <f t="shared" si="2"/>
        <v>0.78639827367593129</v>
      </c>
    </row>
    <row r="196" spans="1:9" ht="15.75" customHeight="1" x14ac:dyDescent="0.2">
      <c r="A196" s="5">
        <v>45362</v>
      </c>
      <c r="B196" s="1">
        <v>510.48</v>
      </c>
      <c r="C196" s="1">
        <v>511.88</v>
      </c>
      <c r="D196" s="1">
        <v>508.5</v>
      </c>
      <c r="E196" s="1">
        <v>511.28</v>
      </c>
      <c r="F196" s="7">
        <f>H196+($M$1*_xlfn.STDEV.P(INDEX(E:E,ROW()-$K$1+1):INDEX(E:E,ROW())))</f>
        <v>517.3357792833383</v>
      </c>
      <c r="G196" s="7">
        <f>H196-($M$1*_xlfn.STDEV.P(INDEX(E:E,ROW()-$K$1+1):INDEX(E:E,ROW())))</f>
        <v>493.82622071666168</v>
      </c>
      <c r="H196" s="2">
        <f>AVERAGE(INDEX(E:E,ROW()-$K$1+1):INDEX(E:E,ROW()))</f>
        <v>505.58100000000002</v>
      </c>
      <c r="I196" s="19">
        <f t="shared" si="2"/>
        <v>0.74241203780312459</v>
      </c>
    </row>
    <row r="197" spans="1:9" ht="15.75" customHeight="1" x14ac:dyDescent="0.2">
      <c r="A197" s="5">
        <v>45363</v>
      </c>
      <c r="B197" s="1">
        <v>513.45000000000005</v>
      </c>
      <c r="C197" s="1">
        <v>517.38</v>
      </c>
      <c r="D197" s="1">
        <v>510.86</v>
      </c>
      <c r="E197" s="1">
        <v>516.78</v>
      </c>
      <c r="F197" s="7">
        <f>H197+($M$1*_xlfn.STDEV.P(INDEX(E:E,ROW()-$K$1+1):INDEX(E:E,ROW())))</f>
        <v>518.88211969409622</v>
      </c>
      <c r="G197" s="7">
        <f>H197-($M$1*_xlfn.STDEV.P(INDEX(E:E,ROW()-$K$1+1):INDEX(E:E,ROW())))</f>
        <v>493.85988030590397</v>
      </c>
      <c r="H197" s="2">
        <f>AVERAGE(INDEX(E:E,ROW()-$K$1+1):INDEX(E:E,ROW()))</f>
        <v>506.37100000000009</v>
      </c>
      <c r="I197" s="19">
        <f t="shared" si="2"/>
        <v>0.91598994552469126</v>
      </c>
    </row>
    <row r="198" spans="1:9" ht="15.75" customHeight="1" x14ac:dyDescent="0.2">
      <c r="A198" s="5">
        <v>45364</v>
      </c>
      <c r="B198" s="1">
        <v>517.11</v>
      </c>
      <c r="C198" s="1">
        <v>517.29</v>
      </c>
      <c r="D198" s="1">
        <v>514.49</v>
      </c>
      <c r="E198" s="1">
        <v>515.97</v>
      </c>
      <c r="F198" s="7">
        <f>H198+($M$1*_xlfn.STDEV.P(INDEX(E:E,ROW()-$K$1+1):INDEX(E:E,ROW())))</f>
        <v>519.29558110707626</v>
      </c>
      <c r="G198" s="7">
        <f>H198-($M$1*_xlfn.STDEV.P(INDEX(E:E,ROW()-$K$1+1):INDEX(E:E,ROW())))</f>
        <v>495.63541889292395</v>
      </c>
      <c r="H198" s="2">
        <f>AVERAGE(INDEX(E:E,ROW()-$K$1+1):INDEX(E:E,ROW()))</f>
        <v>507.46550000000008</v>
      </c>
      <c r="I198" s="19">
        <f t="shared" si="2"/>
        <v>0.85944385854265026</v>
      </c>
    </row>
    <row r="199" spans="1:9" ht="15.75" customHeight="1" x14ac:dyDescent="0.2">
      <c r="A199" s="5">
        <v>45365</v>
      </c>
      <c r="B199" s="1">
        <v>516.97</v>
      </c>
      <c r="C199" s="1">
        <v>517.13</v>
      </c>
      <c r="D199" s="1">
        <v>511.82</v>
      </c>
      <c r="E199" s="1">
        <v>514.95000000000005</v>
      </c>
      <c r="F199" s="7">
        <f>H199+($M$1*_xlfn.STDEV.P(INDEX(E:E,ROW()-$K$1+1):INDEX(E:E,ROW())))</f>
        <v>519.80167582569618</v>
      </c>
      <c r="G199" s="7">
        <f>H199-($M$1*_xlfn.STDEV.P(INDEX(E:E,ROW()-$K$1+1):INDEX(E:E,ROW())))</f>
        <v>496.76732417430389</v>
      </c>
      <c r="H199" s="2">
        <f>AVERAGE(INDEX(E:E,ROW()-$K$1+1):INDEX(E:E,ROW()))</f>
        <v>508.28450000000004</v>
      </c>
      <c r="I199" s="19">
        <f t="shared" si="2"/>
        <v>0.78937215602493938</v>
      </c>
    </row>
    <row r="200" spans="1:9" ht="15.75" customHeight="1" x14ac:dyDescent="0.2">
      <c r="A200" s="5">
        <v>45366</v>
      </c>
      <c r="B200" s="1">
        <v>510.21</v>
      </c>
      <c r="C200" s="1">
        <v>511.7</v>
      </c>
      <c r="D200" s="1">
        <v>508.12</v>
      </c>
      <c r="E200" s="1">
        <v>509.83</v>
      </c>
      <c r="F200" s="7">
        <f>H200+($M$1*_xlfn.STDEV.P(INDEX(E:E,ROW()-$K$1+1):INDEX(E:E,ROW())))</f>
        <v>519.83962374528335</v>
      </c>
      <c r="G200" s="7">
        <f>H200-($M$1*_xlfn.STDEV.P(INDEX(E:E,ROW()-$K$1+1):INDEX(E:E,ROW())))</f>
        <v>497.51137625471665</v>
      </c>
      <c r="H200" s="2">
        <f>AVERAGE(INDEX(E:E,ROW()-$K$1+1):INDEX(E:E,ROW()))</f>
        <v>508.6755</v>
      </c>
      <c r="I200" s="19">
        <f t="shared" si="2"/>
        <v>0.55170580451903994</v>
      </c>
    </row>
    <row r="201" spans="1:9" ht="15.75" customHeight="1" x14ac:dyDescent="0.2">
      <c r="A201" s="5">
        <v>45369</v>
      </c>
      <c r="B201" s="1">
        <v>514</v>
      </c>
      <c r="C201" s="1">
        <v>515.48</v>
      </c>
      <c r="D201" s="1">
        <v>512.44000000000005</v>
      </c>
      <c r="E201" s="1">
        <v>512.86</v>
      </c>
      <c r="F201" s="7">
        <f>H201+($M$1*_xlfn.STDEV.P(INDEX(E:E,ROW()-$K$1+1):INDEX(E:E,ROW())))</f>
        <v>519.80990804392604</v>
      </c>
      <c r="G201" s="7">
        <f>H201-($M$1*_xlfn.STDEV.P(INDEX(E:E,ROW()-$K$1+1):INDEX(E:E,ROW())))</f>
        <v>498.87609195607428</v>
      </c>
      <c r="H201" s="2">
        <f>AVERAGE(INDEX(E:E,ROW()-$K$1+1):INDEX(E:E,ROW()))</f>
        <v>509.34300000000013</v>
      </c>
      <c r="I201" s="19">
        <f t="shared" si="2"/>
        <v>0.66800567967351288</v>
      </c>
    </row>
    <row r="202" spans="1:9" ht="15.75" customHeight="1" x14ac:dyDescent="0.2">
      <c r="A202" s="5">
        <v>45370</v>
      </c>
      <c r="B202" s="1">
        <v>512.15</v>
      </c>
      <c r="C202" s="1">
        <v>515.99</v>
      </c>
      <c r="D202" s="1">
        <v>511.12</v>
      </c>
      <c r="E202" s="1">
        <v>515.71</v>
      </c>
      <c r="F202" s="7">
        <f>H202+($M$1*_xlfn.STDEV.P(INDEX(E:E,ROW()-$K$1+1):INDEX(E:E,ROW())))</f>
        <v>519.36830254246593</v>
      </c>
      <c r="G202" s="7">
        <f>H202-($M$1*_xlfn.STDEV.P(INDEX(E:E,ROW()-$K$1+1):INDEX(E:E,ROW())))</f>
        <v>501.2126974575342</v>
      </c>
      <c r="H202" s="2">
        <f>AVERAGE(INDEX(E:E,ROW()-$K$1+1):INDEX(E:E,ROW()))</f>
        <v>510.29050000000007</v>
      </c>
      <c r="I202" s="19">
        <f t="shared" si="2"/>
        <v>0.79850285763804674</v>
      </c>
    </row>
    <row r="203" spans="1:9" ht="15.75" customHeight="1" x14ac:dyDescent="0.2">
      <c r="A203" s="5">
        <v>45371</v>
      </c>
      <c r="B203" s="1">
        <v>515.77</v>
      </c>
      <c r="C203" s="1">
        <v>520.62</v>
      </c>
      <c r="D203" s="1">
        <v>515.08000000000004</v>
      </c>
      <c r="E203" s="1">
        <v>520.48</v>
      </c>
      <c r="F203" s="7">
        <f>H203+($M$1*_xlfn.STDEV.P(INDEX(E:E,ROW()-$K$1+1):INDEX(E:E,ROW())))</f>
        <v>519.42500094091076</v>
      </c>
      <c r="G203" s="7">
        <f>H203-($M$1*_xlfn.STDEV.P(INDEX(E:E,ROW()-$K$1+1):INDEX(E:E,ROW())))</f>
        <v>503.48299905908931</v>
      </c>
      <c r="H203" s="2">
        <f>AVERAGE(INDEX(E:E,ROW()-$K$1+1):INDEX(E:E,ROW()))</f>
        <v>511.45400000000006</v>
      </c>
      <c r="I203" s="19">
        <f t="shared" si="2"/>
        <v>1.0661773262172465</v>
      </c>
    </row>
    <row r="204" spans="1:9" ht="15.75" customHeight="1" x14ac:dyDescent="0.2">
      <c r="A204" s="5">
        <v>45372</v>
      </c>
      <c r="B204" s="1">
        <v>523.39</v>
      </c>
      <c r="C204" s="1">
        <v>524.11</v>
      </c>
      <c r="D204" s="1">
        <v>521.91</v>
      </c>
      <c r="E204" s="1">
        <v>522.20000000000005</v>
      </c>
      <c r="F204" s="7">
        <f>H204+($M$1*_xlfn.STDEV.P(INDEX(E:E,ROW()-$K$1+1):INDEX(E:E,ROW())))</f>
        <v>521.20811503419259</v>
      </c>
      <c r="G204" s="7">
        <f>H204-($M$1*_xlfn.STDEV.P(INDEX(E:E,ROW()-$K$1+1):INDEX(E:E,ROW())))</f>
        <v>503.16988496580728</v>
      </c>
      <c r="H204" s="2">
        <f>AVERAGE(INDEX(E:E,ROW()-$K$1+1):INDEX(E:E,ROW()))</f>
        <v>512.18899999999996</v>
      </c>
      <c r="I204" s="19">
        <f t="shared" si="2"/>
        <v>1.054987931856235</v>
      </c>
    </row>
    <row r="205" spans="1:9" ht="15.75" customHeight="1" x14ac:dyDescent="0.2">
      <c r="A205" s="5">
        <v>45373</v>
      </c>
      <c r="B205" s="1">
        <v>522.11</v>
      </c>
      <c r="C205" s="1">
        <v>522.6</v>
      </c>
      <c r="D205" s="1">
        <v>520.97</v>
      </c>
      <c r="E205" s="1">
        <v>521.21</v>
      </c>
      <c r="F205" s="7">
        <f>H205+($M$1*_xlfn.STDEV.P(INDEX(E:E,ROW()-$K$1+1):INDEX(E:E,ROW())))</f>
        <v>522.45230322605801</v>
      </c>
      <c r="G205" s="7">
        <f>H205-($M$1*_xlfn.STDEV.P(INDEX(E:E,ROW()-$K$1+1):INDEX(E:E,ROW())))</f>
        <v>503.26169677394188</v>
      </c>
      <c r="H205" s="2">
        <f>AVERAGE(INDEX(E:E,ROW()-$K$1+1):INDEX(E:E,ROW()))</f>
        <v>512.85699999999997</v>
      </c>
      <c r="I205" s="19">
        <f t="shared" si="2"/>
        <v>0.93526503557051566</v>
      </c>
    </row>
    <row r="206" spans="1:9" ht="15.75" customHeight="1" x14ac:dyDescent="0.2">
      <c r="A206" s="5">
        <v>45376</v>
      </c>
      <c r="B206" s="1">
        <v>519.79999999999995</v>
      </c>
      <c r="C206" s="1">
        <v>520.95000000000005</v>
      </c>
      <c r="D206" s="1">
        <v>519.61</v>
      </c>
      <c r="E206" s="1">
        <v>519.77</v>
      </c>
      <c r="F206" s="7">
        <f>H206+($M$1*_xlfn.STDEV.P(INDEX(E:E,ROW()-$K$1+1):INDEX(E:E,ROW())))</f>
        <v>523.04851208891637</v>
      </c>
      <c r="G206" s="7">
        <f>H206-($M$1*_xlfn.STDEV.P(INDEX(E:E,ROW()-$K$1+1):INDEX(E:E,ROW())))</f>
        <v>504.04348791108373</v>
      </c>
      <c r="H206" s="2">
        <f>AVERAGE(INDEX(E:E,ROW()-$K$1+1):INDEX(E:E,ROW()))</f>
        <v>513.54600000000005</v>
      </c>
      <c r="I206" s="19">
        <f t="shared" si="2"/>
        <v>0.82749234843171493</v>
      </c>
    </row>
    <row r="207" spans="1:9" ht="15.75" customHeight="1" x14ac:dyDescent="0.2">
      <c r="A207" s="5">
        <v>45377</v>
      </c>
      <c r="B207" s="1">
        <v>521.23</v>
      </c>
      <c r="C207" s="1">
        <v>521.58000000000004</v>
      </c>
      <c r="D207" s="1">
        <v>518.4</v>
      </c>
      <c r="E207" s="1">
        <v>518.80999999999995</v>
      </c>
      <c r="F207" s="7">
        <f>H207+($M$1*_xlfn.STDEV.P(INDEX(E:E,ROW()-$K$1+1):INDEX(E:E,ROW())))</f>
        <v>523.39602722554343</v>
      </c>
      <c r="G207" s="7">
        <f>H207-($M$1*_xlfn.STDEV.P(INDEX(E:E,ROW()-$K$1+1):INDEX(E:E,ROW())))</f>
        <v>504.88397277445671</v>
      </c>
      <c r="H207" s="2">
        <f>AVERAGE(INDEX(E:E,ROW()-$K$1+1):INDEX(E:E,ROW()))</f>
        <v>514.1400000000001</v>
      </c>
      <c r="I207" s="19">
        <f t="shared" si="2"/>
        <v>0.75226805659734475</v>
      </c>
    </row>
    <row r="208" spans="1:9" ht="15.75" customHeight="1" x14ac:dyDescent="0.2">
      <c r="A208" s="5">
        <v>45378</v>
      </c>
      <c r="B208" s="1">
        <v>521.71</v>
      </c>
      <c r="C208" s="1">
        <v>523.21</v>
      </c>
      <c r="D208" s="1">
        <v>519.48</v>
      </c>
      <c r="E208" s="1">
        <v>523.16999999999996</v>
      </c>
      <c r="F208" s="7">
        <f>H208+($M$1*_xlfn.STDEV.P(INDEX(E:E,ROW()-$K$1+1):INDEX(E:E,ROW())))</f>
        <v>524.2969906969829</v>
      </c>
      <c r="G208" s="7">
        <f>H208-($M$1*_xlfn.STDEV.P(INDEX(E:E,ROW()-$K$1+1):INDEX(E:E,ROW())))</f>
        <v>505.67400930301704</v>
      </c>
      <c r="H208" s="2">
        <f>AVERAGE(INDEX(E:E,ROW()-$K$1+1):INDEX(E:E,ROW()))</f>
        <v>514.9855</v>
      </c>
      <c r="I208" s="19">
        <f t="shared" si="2"/>
        <v>0.93948387354625684</v>
      </c>
    </row>
    <row r="209" spans="1:9" ht="15.75" customHeight="1" x14ac:dyDescent="0.2">
      <c r="A209" s="5">
        <v>45379</v>
      </c>
      <c r="B209" s="1">
        <v>523.21</v>
      </c>
      <c r="C209" s="1">
        <v>524.61</v>
      </c>
      <c r="D209" s="1">
        <v>522.78</v>
      </c>
      <c r="E209" s="1">
        <v>523.07000000000005</v>
      </c>
      <c r="F209" s="7">
        <f>H209+($M$1*_xlfn.STDEV.P(INDEX(E:E,ROW()-$K$1+1):INDEX(E:E,ROW())))</f>
        <v>525.11537845718385</v>
      </c>
      <c r="G209" s="7">
        <f>H209-($M$1*_xlfn.STDEV.P(INDEX(E:E,ROW()-$K$1+1):INDEX(E:E,ROW())))</f>
        <v>506.35462154281601</v>
      </c>
      <c r="H209" s="2">
        <f>AVERAGE(INDEX(E:E,ROW()-$K$1+1):INDEX(E:E,ROW()))</f>
        <v>515.7349999999999</v>
      </c>
      <c r="I209" s="19">
        <f t="shared" si="2"/>
        <v>0.89097569642206931</v>
      </c>
    </row>
    <row r="210" spans="1:9" ht="15.75" customHeight="1" x14ac:dyDescent="0.2">
      <c r="A210" s="5">
        <v>45383</v>
      </c>
      <c r="B210" s="1">
        <v>523.83000000000004</v>
      </c>
      <c r="C210" s="1">
        <v>524.38</v>
      </c>
      <c r="D210" s="1">
        <v>520.97</v>
      </c>
      <c r="E210" s="1">
        <v>522.16</v>
      </c>
      <c r="F210" s="7">
        <f>H210+($M$1*_xlfn.STDEV.P(INDEX(E:E,ROW()-$K$1+1):INDEX(E:E,ROW())))</f>
        <v>525.88121376500715</v>
      </c>
      <c r="G210" s="7">
        <f>H210-($M$1*_xlfn.STDEV.P(INDEX(E:E,ROW()-$K$1+1):INDEX(E:E,ROW())))</f>
        <v>506.51978623499269</v>
      </c>
      <c r="H210" s="2">
        <f>AVERAGE(INDEX(E:E,ROW()-$K$1+1):INDEX(E:E,ROW()))</f>
        <v>516.20049999999992</v>
      </c>
      <c r="I210" s="19">
        <f t="shared" si="2"/>
        <v>0.80780271706523288</v>
      </c>
    </row>
    <row r="211" spans="1:9" ht="15.75" customHeight="1" x14ac:dyDescent="0.2">
      <c r="A211" s="5">
        <v>45384</v>
      </c>
      <c r="B211" s="1">
        <v>518.24</v>
      </c>
      <c r="C211" s="1">
        <v>518.98</v>
      </c>
      <c r="D211" s="1">
        <v>516.48</v>
      </c>
      <c r="E211" s="1">
        <v>518.84</v>
      </c>
      <c r="F211" s="7">
        <f>H211+($M$1*_xlfn.STDEV.P(INDEX(E:E,ROW()-$K$1+1):INDEX(E:E,ROW())))</f>
        <v>526.10033213056613</v>
      </c>
      <c r="G211" s="7">
        <f>H211-($M$1*_xlfn.STDEV.P(INDEX(E:E,ROW()-$K$1+1):INDEX(E:E,ROW())))</f>
        <v>506.95466786943376</v>
      </c>
      <c r="H211" s="2">
        <f>AVERAGE(INDEX(E:E,ROW()-$K$1+1):INDEX(E:E,ROW()))</f>
        <v>516.52749999999992</v>
      </c>
      <c r="I211" s="19">
        <f t="shared" si="2"/>
        <v>0.62078452690172226</v>
      </c>
    </row>
    <row r="212" spans="1:9" ht="15.75" customHeight="1" x14ac:dyDescent="0.2">
      <c r="A212" s="5">
        <v>45385</v>
      </c>
      <c r="B212" s="1">
        <v>517.72</v>
      </c>
      <c r="C212" s="1">
        <v>520.95000000000005</v>
      </c>
      <c r="D212" s="1">
        <v>517.66</v>
      </c>
      <c r="E212" s="1">
        <v>519.41</v>
      </c>
      <c r="F212" s="7">
        <f>H212+($M$1*_xlfn.STDEV.P(INDEX(E:E,ROW()-$K$1+1):INDEX(E:E,ROW())))</f>
        <v>525.76048455893749</v>
      </c>
      <c r="G212" s="7">
        <f>H212-($M$1*_xlfn.STDEV.P(INDEX(E:E,ROW()-$K$1+1):INDEX(E:E,ROW())))</f>
        <v>508.51751544106224</v>
      </c>
      <c r="H212" s="2">
        <f>AVERAGE(INDEX(E:E,ROW()-$K$1+1):INDEX(E:E,ROW()))</f>
        <v>517.1389999999999</v>
      </c>
      <c r="I212" s="19">
        <f t="shared" si="2"/>
        <v>0.6317058555562699</v>
      </c>
    </row>
    <row r="213" spans="1:9" ht="15.75" customHeight="1" x14ac:dyDescent="0.2">
      <c r="A213" s="5">
        <v>45386</v>
      </c>
      <c r="B213" s="1">
        <v>523.52</v>
      </c>
      <c r="C213" s="1">
        <v>523.87</v>
      </c>
      <c r="D213" s="1">
        <v>512.76</v>
      </c>
      <c r="E213" s="1">
        <v>513.07000000000005</v>
      </c>
      <c r="F213" s="7">
        <f>H213+($M$1*_xlfn.STDEV.P(INDEX(E:E,ROW()-$K$1+1):INDEX(E:E,ROW())))</f>
        <v>525.46659665751736</v>
      </c>
      <c r="G213" s="7">
        <f>H213-($M$1*_xlfn.STDEV.P(INDEX(E:E,ROW()-$K$1+1):INDEX(E:E,ROW())))</f>
        <v>509.14340334248249</v>
      </c>
      <c r="H213" s="2">
        <f>AVERAGE(INDEX(E:E,ROW()-$K$1+1):INDEX(E:E,ROW()))</f>
        <v>517.30499999999995</v>
      </c>
      <c r="I213" s="19">
        <f t="shared" si="2"/>
        <v>0.24055321662464643</v>
      </c>
    </row>
    <row r="214" spans="1:9" ht="15.75" customHeight="1" x14ac:dyDescent="0.2">
      <c r="A214" s="5">
        <v>45387</v>
      </c>
      <c r="B214" s="1">
        <v>514.46</v>
      </c>
      <c r="C214" s="1">
        <v>520.44000000000005</v>
      </c>
      <c r="D214" s="1">
        <v>514.01</v>
      </c>
      <c r="E214" s="1">
        <v>518.42999999999995</v>
      </c>
      <c r="F214" s="7">
        <f>H214+($M$1*_xlfn.STDEV.P(INDEX(E:E,ROW()-$K$1+1):INDEX(E:E,ROW())))</f>
        <v>525.5785111059547</v>
      </c>
      <c r="G214" s="7">
        <f>H214-($M$1*_xlfn.STDEV.P(INDEX(E:E,ROW()-$K$1+1):INDEX(E:E,ROW())))</f>
        <v>509.39348889404528</v>
      </c>
      <c r="H214" s="2">
        <f>AVERAGE(INDEX(E:E,ROW()-$K$1+1):INDEX(E:E,ROW()))</f>
        <v>517.48599999999999</v>
      </c>
      <c r="I214" s="19">
        <f t="shared" ref="I214:I253" si="3">(E214-G214)/(F214-G214)</f>
        <v>0.55832553008826491</v>
      </c>
    </row>
    <row r="215" spans="1:9" ht="15.75" customHeight="1" x14ac:dyDescent="0.2">
      <c r="A215" s="5">
        <v>45390</v>
      </c>
      <c r="B215" s="1">
        <v>519.15</v>
      </c>
      <c r="C215" s="1">
        <v>520.17999999999995</v>
      </c>
      <c r="D215" s="1">
        <v>517.89</v>
      </c>
      <c r="E215" s="1">
        <v>518.72</v>
      </c>
      <c r="F215" s="7">
        <f>H215+($M$1*_xlfn.STDEV.P(INDEX(E:E,ROW()-$K$1+1):INDEX(E:E,ROW())))</f>
        <v>525.49458577023199</v>
      </c>
      <c r="G215" s="7">
        <f>H215-($M$1*_xlfn.STDEV.P(INDEX(E:E,ROW()-$K$1+1):INDEX(E:E,ROW())))</f>
        <v>510.17741422976803</v>
      </c>
      <c r="H215" s="2">
        <f>AVERAGE(INDEX(E:E,ROW()-$K$1+1):INDEX(E:E,ROW()))</f>
        <v>517.83600000000001</v>
      </c>
      <c r="I215" s="19">
        <f t="shared" si="3"/>
        <v>0.55771300515011646</v>
      </c>
    </row>
    <row r="216" spans="1:9" ht="15.75" customHeight="1" x14ac:dyDescent="0.2">
      <c r="A216" s="5">
        <v>45391</v>
      </c>
      <c r="B216" s="1">
        <v>520.5</v>
      </c>
      <c r="C216" s="1">
        <v>520.75</v>
      </c>
      <c r="D216" s="1">
        <v>514.35</v>
      </c>
      <c r="E216" s="1">
        <v>519.32000000000005</v>
      </c>
      <c r="F216" s="7">
        <f>H216+($M$1*_xlfn.STDEV.P(INDEX(E:E,ROW()-$K$1+1):INDEX(E:E,ROW())))</f>
        <v>525.2985767469803</v>
      </c>
      <c r="G216" s="7">
        <f>H216-($M$1*_xlfn.STDEV.P(INDEX(E:E,ROW()-$K$1+1):INDEX(E:E,ROW())))</f>
        <v>511.17742325301958</v>
      </c>
      <c r="H216" s="2">
        <f>AVERAGE(INDEX(E:E,ROW()-$K$1+1):INDEX(E:E,ROW()))</f>
        <v>518.23799999999994</v>
      </c>
      <c r="I216" s="19">
        <f t="shared" si="3"/>
        <v>0.57662263571193761</v>
      </c>
    </row>
    <row r="217" spans="1:9" ht="15.75" customHeight="1" x14ac:dyDescent="0.2">
      <c r="A217" s="5">
        <v>45392</v>
      </c>
      <c r="B217" s="1">
        <v>513.48</v>
      </c>
      <c r="C217" s="1">
        <v>516.16</v>
      </c>
      <c r="D217" s="1">
        <v>512.09</v>
      </c>
      <c r="E217" s="1">
        <v>514.12</v>
      </c>
      <c r="F217" s="7">
        <f>H217+($M$1*_xlfn.STDEV.P(INDEX(E:E,ROW()-$K$1+1):INDEX(E:E,ROW())))</f>
        <v>525.3677419064702</v>
      </c>
      <c r="G217" s="7">
        <f>H217-($M$1*_xlfn.STDEV.P(INDEX(E:E,ROW()-$K$1+1):INDEX(E:E,ROW())))</f>
        <v>510.84225809352961</v>
      </c>
      <c r="H217" s="2">
        <f>AVERAGE(INDEX(E:E,ROW()-$K$1+1):INDEX(E:E,ROW()))</f>
        <v>518.1049999999999</v>
      </c>
      <c r="I217" s="19">
        <f t="shared" si="3"/>
        <v>0.22565457706477854</v>
      </c>
    </row>
    <row r="218" spans="1:9" ht="15.75" customHeight="1" x14ac:dyDescent="0.2">
      <c r="A218" s="5">
        <v>45393</v>
      </c>
      <c r="B218" s="1">
        <v>515.67999999999995</v>
      </c>
      <c r="C218" s="1">
        <v>519.48</v>
      </c>
      <c r="D218" s="1">
        <v>512.08000000000004</v>
      </c>
      <c r="E218" s="1">
        <v>518</v>
      </c>
      <c r="F218" s="7">
        <f>H218+($M$1*_xlfn.STDEV.P(INDEX(E:E,ROW()-$K$1+1):INDEX(E:E,ROW())))</f>
        <v>525.40349736001065</v>
      </c>
      <c r="G218" s="7">
        <f>H218-($M$1*_xlfn.STDEV.P(INDEX(E:E,ROW()-$K$1+1):INDEX(E:E,ROW())))</f>
        <v>511.00950263998936</v>
      </c>
      <c r="H218" s="2">
        <f>AVERAGE(INDEX(E:E,ROW()-$K$1+1):INDEX(E:E,ROW()))</f>
        <v>518.20650000000001</v>
      </c>
      <c r="I218" s="19">
        <f t="shared" si="3"/>
        <v>0.48565373935334472</v>
      </c>
    </row>
    <row r="219" spans="1:9" ht="15.75" customHeight="1" x14ac:dyDescent="0.2">
      <c r="A219" s="5">
        <v>45394</v>
      </c>
      <c r="B219" s="1">
        <v>514.37</v>
      </c>
      <c r="C219" s="1">
        <v>515.82000000000005</v>
      </c>
      <c r="D219" s="1">
        <v>509.08</v>
      </c>
      <c r="E219" s="1">
        <v>510.85</v>
      </c>
      <c r="F219" s="7">
        <f>H219+($M$1*_xlfn.STDEV.P(INDEX(E:E,ROW()-$K$1+1):INDEX(E:E,ROW())))</f>
        <v>525.76882457156262</v>
      </c>
      <c r="G219" s="7">
        <f>H219-($M$1*_xlfn.STDEV.P(INDEX(E:E,ROW()-$K$1+1):INDEX(E:E,ROW())))</f>
        <v>510.23417542843748</v>
      </c>
      <c r="H219" s="2">
        <f>AVERAGE(INDEX(E:E,ROW()-$K$1+1):INDEX(E:E,ROW()))</f>
        <v>518.00150000000008</v>
      </c>
      <c r="I219" s="19">
        <f t="shared" si="3"/>
        <v>3.9642000658577765E-2</v>
      </c>
    </row>
    <row r="220" spans="1:9" ht="15.75" customHeight="1" x14ac:dyDescent="0.2">
      <c r="A220" s="5">
        <v>45397</v>
      </c>
      <c r="B220" s="1">
        <v>515.13</v>
      </c>
      <c r="C220" s="1">
        <v>515.29999999999995</v>
      </c>
      <c r="D220" s="1">
        <v>503.58</v>
      </c>
      <c r="E220" s="1">
        <v>504.45</v>
      </c>
      <c r="F220" s="7">
        <f>H220+($M$1*_xlfn.STDEV.P(INDEX(E:E,ROW()-$K$1+1):INDEX(E:E,ROW())))</f>
        <v>526.8657269762665</v>
      </c>
      <c r="G220" s="7">
        <f>H220-($M$1*_xlfn.STDEV.P(INDEX(E:E,ROW()-$K$1+1):INDEX(E:E,ROW())))</f>
        <v>508.5992730237337</v>
      </c>
      <c r="H220" s="2">
        <f>AVERAGE(INDEX(E:E,ROW()-$K$1+1):INDEX(E:E,ROW()))</f>
        <v>517.73250000000007</v>
      </c>
      <c r="I220" s="19">
        <f t="shared" si="3"/>
        <v>-0.22715262822855559</v>
      </c>
    </row>
    <row r="221" spans="1:9" ht="15.75" customHeight="1" x14ac:dyDescent="0.2">
      <c r="A221" s="5">
        <v>45398</v>
      </c>
      <c r="B221" s="1">
        <v>504.94</v>
      </c>
      <c r="C221" s="1">
        <v>506.5</v>
      </c>
      <c r="D221" s="1">
        <v>502.21</v>
      </c>
      <c r="E221" s="1">
        <v>503.53</v>
      </c>
      <c r="F221" s="7">
        <f>H221+($M$1*_xlfn.STDEV.P(INDEX(E:E,ROW()-$K$1+1):INDEX(E:E,ROW())))</f>
        <v>528.13519021822697</v>
      </c>
      <c r="G221" s="7">
        <f>H221-($M$1*_xlfn.STDEV.P(INDEX(E:E,ROW()-$K$1+1):INDEX(E:E,ROW())))</f>
        <v>506.39680978177313</v>
      </c>
      <c r="H221" s="2">
        <f>AVERAGE(INDEX(E:E,ROW()-$K$1+1):INDEX(E:E,ROW()))</f>
        <v>517.26600000000008</v>
      </c>
      <c r="I221" s="19">
        <f t="shared" si="3"/>
        <v>-0.13187779973551775</v>
      </c>
    </row>
    <row r="222" spans="1:9" ht="15.75" customHeight="1" x14ac:dyDescent="0.2">
      <c r="A222" s="5">
        <v>45399</v>
      </c>
      <c r="B222" s="1">
        <v>506.05</v>
      </c>
      <c r="C222" s="1">
        <v>506.22</v>
      </c>
      <c r="D222" s="1">
        <v>499.12</v>
      </c>
      <c r="E222" s="1">
        <v>500.55</v>
      </c>
      <c r="F222" s="7">
        <f>H222+($M$1*_xlfn.STDEV.P(INDEX(E:E,ROW()-$K$1+1):INDEX(E:E,ROW())))</f>
        <v>529.59393687895522</v>
      </c>
      <c r="G222" s="7">
        <f>H222-($M$1*_xlfn.STDEV.P(INDEX(E:E,ROW()-$K$1+1):INDEX(E:E,ROW())))</f>
        <v>503.4220631210448</v>
      </c>
      <c r="H222" s="2">
        <f>AVERAGE(INDEX(E:E,ROW()-$K$1+1):INDEX(E:E,ROW()))</f>
        <v>516.50800000000004</v>
      </c>
      <c r="I222" s="19">
        <f t="shared" si="3"/>
        <v>-0.10973853640023429</v>
      </c>
    </row>
    <row r="223" spans="1:9" ht="15.75" customHeight="1" x14ac:dyDescent="0.2">
      <c r="A223" s="5">
        <v>45400</v>
      </c>
      <c r="B223" s="1">
        <v>501.98</v>
      </c>
      <c r="C223" s="1">
        <v>504.13</v>
      </c>
      <c r="D223" s="1">
        <v>498.56</v>
      </c>
      <c r="E223" s="1">
        <v>499.52</v>
      </c>
      <c r="F223" s="7">
        <f>H223+($M$1*_xlfn.STDEV.P(INDEX(E:E,ROW()-$K$1+1):INDEX(E:E,ROW())))</f>
        <v>530.33990591368104</v>
      </c>
      <c r="G223" s="7">
        <f>H223-($M$1*_xlfn.STDEV.P(INDEX(E:E,ROW()-$K$1+1):INDEX(E:E,ROW())))</f>
        <v>500.58009408631898</v>
      </c>
      <c r="H223" s="2">
        <f>AVERAGE(INDEX(E:E,ROW()-$K$1+1):INDEX(E:E,ROW()))</f>
        <v>515.46</v>
      </c>
      <c r="I223" s="19">
        <f t="shared" si="3"/>
        <v>-3.5621666308532085E-2</v>
      </c>
    </row>
    <row r="224" spans="1:9" ht="15.75" customHeight="1" x14ac:dyDescent="0.2">
      <c r="A224" s="5">
        <v>45401</v>
      </c>
      <c r="B224" s="1">
        <v>499.44</v>
      </c>
      <c r="C224" s="1">
        <v>500.45</v>
      </c>
      <c r="D224" s="1">
        <v>493.86</v>
      </c>
      <c r="E224" s="1">
        <v>495.16</v>
      </c>
      <c r="F224" s="7">
        <f>H224+($M$1*_xlfn.STDEV.P(INDEX(E:E,ROW()-$K$1+1):INDEX(E:E,ROW())))</f>
        <v>531.06183331285297</v>
      </c>
      <c r="G224" s="7">
        <f>H224-($M$1*_xlfn.STDEV.P(INDEX(E:E,ROW()-$K$1+1):INDEX(E:E,ROW())))</f>
        <v>497.15416668714721</v>
      </c>
      <c r="H224" s="2">
        <f>AVERAGE(INDEX(E:E,ROW()-$K$1+1):INDEX(E:E,ROW()))</f>
        <v>514.10800000000006</v>
      </c>
      <c r="I224" s="19">
        <f t="shared" si="3"/>
        <v>-5.8811675517518112E-2</v>
      </c>
    </row>
    <row r="225" spans="1:9" ht="15.75" customHeight="1" x14ac:dyDescent="0.2">
      <c r="A225" s="5">
        <v>45404</v>
      </c>
      <c r="B225" s="1">
        <v>497.83</v>
      </c>
      <c r="C225" s="1">
        <v>502.38</v>
      </c>
      <c r="D225" s="1">
        <v>495.43</v>
      </c>
      <c r="E225" s="1">
        <v>499.72</v>
      </c>
      <c r="F225" s="7">
        <f>H225+($M$1*_xlfn.STDEV.P(INDEX(E:E,ROW()-$K$1+1):INDEX(E:E,ROW())))</f>
        <v>530.75719856999376</v>
      </c>
      <c r="G225" s="7">
        <f>H225-($M$1*_xlfn.STDEV.P(INDEX(E:E,ROW()-$K$1+1):INDEX(E:E,ROW())))</f>
        <v>495.30980143000625</v>
      </c>
      <c r="H225" s="2">
        <f>AVERAGE(INDEX(E:E,ROW()-$K$1+1):INDEX(E:E,ROW()))</f>
        <v>513.0335</v>
      </c>
      <c r="I225" s="19">
        <f t="shared" si="3"/>
        <v>0.12441530058123006</v>
      </c>
    </row>
    <row r="226" spans="1:9" ht="15.75" customHeight="1" x14ac:dyDescent="0.2">
      <c r="A226" s="5">
        <v>45405</v>
      </c>
      <c r="B226" s="1">
        <v>501.78</v>
      </c>
      <c r="C226" s="1">
        <v>506.09</v>
      </c>
      <c r="D226" s="1">
        <v>499.53</v>
      </c>
      <c r="E226" s="1">
        <v>505.65</v>
      </c>
      <c r="F226" s="7">
        <f>H226+($M$1*_xlfn.STDEV.P(INDEX(E:E,ROW()-$K$1+1):INDEX(E:E,ROW())))</f>
        <v>530.04649757322625</v>
      </c>
      <c r="G226" s="7">
        <f>H226-($M$1*_xlfn.STDEV.P(INDEX(E:E,ROW()-$K$1+1):INDEX(E:E,ROW())))</f>
        <v>494.60850242677367</v>
      </c>
      <c r="H226" s="2">
        <f>AVERAGE(INDEX(E:E,ROW()-$K$1+1):INDEX(E:E,ROW()))</f>
        <v>512.32749999999999</v>
      </c>
      <c r="I226" s="19">
        <f t="shared" si="3"/>
        <v>0.31157229768771461</v>
      </c>
    </row>
    <row r="227" spans="1:9" ht="15.75" customHeight="1" x14ac:dyDescent="0.2">
      <c r="A227" s="5">
        <v>45406</v>
      </c>
      <c r="B227" s="1">
        <v>506.56</v>
      </c>
      <c r="C227" s="1">
        <v>507.37</v>
      </c>
      <c r="D227" s="1">
        <v>503.13</v>
      </c>
      <c r="E227" s="1">
        <v>505.41</v>
      </c>
      <c r="F227" s="7">
        <f>H227+($M$1*_xlfn.STDEV.P(INDEX(E:E,ROW()-$K$1+1):INDEX(E:E,ROW())))</f>
        <v>529.3587167660869</v>
      </c>
      <c r="G227" s="7">
        <f>H227-($M$1*_xlfn.STDEV.P(INDEX(E:E,ROW()-$K$1+1):INDEX(E:E,ROW())))</f>
        <v>493.95628323391293</v>
      </c>
      <c r="H227" s="2">
        <f>AVERAGE(INDEX(E:E,ROW()-$K$1+1):INDEX(E:E,ROW()))</f>
        <v>511.65749999999991</v>
      </c>
      <c r="I227" s="19">
        <f t="shared" si="3"/>
        <v>0.32352908044239054</v>
      </c>
    </row>
    <row r="228" spans="1:9" ht="15.75" customHeight="1" x14ac:dyDescent="0.2">
      <c r="A228" s="5">
        <v>45407</v>
      </c>
      <c r="B228" s="1">
        <v>499.18</v>
      </c>
      <c r="C228" s="1">
        <v>504.27</v>
      </c>
      <c r="D228" s="1">
        <v>497.49</v>
      </c>
      <c r="E228" s="1">
        <v>503.49</v>
      </c>
      <c r="F228" s="7">
        <f>H228+($M$1*_xlfn.STDEV.P(INDEX(E:E,ROW()-$K$1+1):INDEX(E:E,ROW())))</f>
        <v>527.88669642018863</v>
      </c>
      <c r="G228" s="7">
        <f>H228-($M$1*_xlfn.STDEV.P(INDEX(E:E,ROW()-$K$1+1):INDEX(E:E,ROW())))</f>
        <v>493.46030357981107</v>
      </c>
      <c r="H228" s="2">
        <f>AVERAGE(INDEX(E:E,ROW()-$K$1+1):INDEX(E:E,ROW()))</f>
        <v>510.67349999999988</v>
      </c>
      <c r="I228" s="19">
        <f t="shared" si="3"/>
        <v>0.29133741855247314</v>
      </c>
    </row>
    <row r="229" spans="1:9" ht="15.75" customHeight="1" x14ac:dyDescent="0.2">
      <c r="A229" s="5">
        <v>45408</v>
      </c>
      <c r="B229" s="1">
        <v>506.35</v>
      </c>
      <c r="C229" s="1">
        <v>509.88</v>
      </c>
      <c r="D229" s="1">
        <v>505.7</v>
      </c>
      <c r="E229" s="1">
        <v>508.26</v>
      </c>
      <c r="F229" s="7">
        <f>H229+($M$1*_xlfn.STDEV.P(INDEX(E:E,ROW()-$K$1+1):INDEX(E:E,ROW())))</f>
        <v>526.19741280833716</v>
      </c>
      <c r="G229" s="7">
        <f>H229-($M$1*_xlfn.STDEV.P(INDEX(E:E,ROW()-$K$1+1):INDEX(E:E,ROW())))</f>
        <v>493.66858719166299</v>
      </c>
      <c r="H229" s="2">
        <f>AVERAGE(INDEX(E:E,ROW()-$K$1+1):INDEX(E:E,ROW()))</f>
        <v>509.93300000000011</v>
      </c>
      <c r="I229" s="19">
        <f t="shared" si="3"/>
        <v>0.44856869351156309</v>
      </c>
    </row>
    <row r="230" spans="1:9" ht="15.75" customHeight="1" x14ac:dyDescent="0.2">
      <c r="A230" s="5">
        <v>45411</v>
      </c>
      <c r="B230" s="1">
        <v>510.09</v>
      </c>
      <c r="C230" s="1">
        <v>510.75</v>
      </c>
      <c r="D230" s="1">
        <v>507.25</v>
      </c>
      <c r="E230" s="1">
        <v>510.06</v>
      </c>
      <c r="F230" s="7">
        <f>H230+($M$1*_xlfn.STDEV.P(INDEX(E:E,ROW()-$K$1+1):INDEX(E:E,ROW())))</f>
        <v>524.59791630625386</v>
      </c>
      <c r="G230" s="7">
        <f>H230-($M$1*_xlfn.STDEV.P(INDEX(E:E,ROW()-$K$1+1):INDEX(E:E,ROW())))</f>
        <v>494.05808369374603</v>
      </c>
      <c r="H230" s="2">
        <f>AVERAGE(INDEX(E:E,ROW()-$K$1+1):INDEX(E:E,ROW()))</f>
        <v>509.32799999999997</v>
      </c>
      <c r="I230" s="19">
        <f t="shared" si="3"/>
        <v>0.52396869718599115</v>
      </c>
    </row>
    <row r="231" spans="1:9" ht="15.75" customHeight="1" x14ac:dyDescent="0.2">
      <c r="A231" s="5">
        <v>45412</v>
      </c>
      <c r="B231" s="1">
        <v>508.56</v>
      </c>
      <c r="C231" s="1">
        <v>509.56</v>
      </c>
      <c r="D231" s="1">
        <v>501.98</v>
      </c>
      <c r="E231" s="1">
        <v>501.98</v>
      </c>
      <c r="F231" s="7">
        <f>H231+($M$1*_xlfn.STDEV.P(INDEX(E:E,ROW()-$K$1+1):INDEX(E:E,ROW())))</f>
        <v>523.41921373892842</v>
      </c>
      <c r="G231" s="7">
        <f>H231-($M$1*_xlfn.STDEV.P(INDEX(E:E,ROW()-$K$1+1):INDEX(E:E,ROW())))</f>
        <v>493.55078626107149</v>
      </c>
      <c r="H231" s="2">
        <f>AVERAGE(INDEX(E:E,ROW()-$K$1+1):INDEX(E:E,ROW()))</f>
        <v>508.48499999999996</v>
      </c>
      <c r="I231" s="19">
        <f t="shared" si="3"/>
        <v>0.2822115005946515</v>
      </c>
    </row>
    <row r="232" spans="1:9" ht="15.75" customHeight="1" x14ac:dyDescent="0.2">
      <c r="A232" s="5">
        <v>45413</v>
      </c>
      <c r="B232" s="1">
        <v>501.38</v>
      </c>
      <c r="C232" s="1">
        <v>508.19</v>
      </c>
      <c r="D232" s="1">
        <v>499.86</v>
      </c>
      <c r="E232" s="1">
        <v>500.35</v>
      </c>
      <c r="F232" s="7">
        <f>H232+($M$1*_xlfn.STDEV.P(INDEX(E:E,ROW()-$K$1+1):INDEX(E:E,ROW())))</f>
        <v>521.98061322065189</v>
      </c>
      <c r="G232" s="7">
        <f>H232-($M$1*_xlfn.STDEV.P(INDEX(E:E,ROW()-$K$1+1):INDEX(E:E,ROW())))</f>
        <v>493.08338677934785</v>
      </c>
      <c r="H232" s="2">
        <f>AVERAGE(INDEX(E:E,ROW()-$K$1+1):INDEX(E:E,ROW()))</f>
        <v>507.53199999999987</v>
      </c>
      <c r="I232" s="19">
        <f t="shared" si="3"/>
        <v>0.25146403705601633</v>
      </c>
    </row>
    <row r="233" spans="1:9" ht="15.75" customHeight="1" x14ac:dyDescent="0.2">
      <c r="A233" s="5">
        <v>45414</v>
      </c>
      <c r="B233" s="1">
        <v>504.15</v>
      </c>
      <c r="C233" s="1">
        <v>505.89</v>
      </c>
      <c r="D233" s="1">
        <v>499.55</v>
      </c>
      <c r="E233" s="1">
        <v>505.03</v>
      </c>
      <c r="F233" s="7">
        <f>H233+($M$1*_xlfn.STDEV.P(INDEX(E:E,ROW()-$K$1+1):INDEX(E:E,ROW())))</f>
        <v>521.38602048258906</v>
      </c>
      <c r="G233" s="7">
        <f>H233-($M$1*_xlfn.STDEV.P(INDEX(E:E,ROW()-$K$1+1):INDEX(E:E,ROW())))</f>
        <v>492.87397951741087</v>
      </c>
      <c r="H233" s="2">
        <f>AVERAGE(INDEX(E:E,ROW()-$K$1+1):INDEX(E:E,ROW()))</f>
        <v>507.13</v>
      </c>
      <c r="I233" s="19">
        <f t="shared" si="3"/>
        <v>0.42634690716933493</v>
      </c>
    </row>
    <row r="234" spans="1:9" ht="15.75" customHeight="1" x14ac:dyDescent="0.2">
      <c r="A234" s="5">
        <v>45415</v>
      </c>
      <c r="B234" s="1">
        <v>511.16</v>
      </c>
      <c r="C234" s="1">
        <v>512.54999999999995</v>
      </c>
      <c r="D234" s="1">
        <v>508.56</v>
      </c>
      <c r="E234" s="1">
        <v>511.29</v>
      </c>
      <c r="F234" s="7">
        <f>H234+($M$1*_xlfn.STDEV.P(INDEX(E:E,ROW()-$K$1+1):INDEX(E:E,ROW())))</f>
        <v>520.2135150198942</v>
      </c>
      <c r="G234" s="7">
        <f>H234-($M$1*_xlfn.STDEV.P(INDEX(E:E,ROW()-$K$1+1):INDEX(E:E,ROW())))</f>
        <v>493.33248498010585</v>
      </c>
      <c r="H234" s="2">
        <f>AVERAGE(INDEX(E:E,ROW()-$K$1+1):INDEX(E:E,ROW()))</f>
        <v>506.77300000000002</v>
      </c>
      <c r="I234" s="19">
        <f t="shared" si="3"/>
        <v>0.66803671560628786</v>
      </c>
    </row>
    <row r="235" spans="1:9" ht="15.75" customHeight="1" x14ac:dyDescent="0.2">
      <c r="A235" s="5">
        <v>45418</v>
      </c>
      <c r="B235" s="1">
        <v>513.75</v>
      </c>
      <c r="C235" s="1">
        <v>516.61</v>
      </c>
      <c r="D235" s="1">
        <v>513.29999999999995</v>
      </c>
      <c r="E235" s="1">
        <v>516.57000000000005</v>
      </c>
      <c r="F235" s="7">
        <f>H235+($M$1*_xlfn.STDEV.P(INDEX(E:E,ROW()-$K$1+1):INDEX(E:E,ROW())))</f>
        <v>519.7518019604471</v>
      </c>
      <c r="G235" s="7">
        <f>H235-($M$1*_xlfn.STDEV.P(INDEX(E:E,ROW()-$K$1+1):INDEX(E:E,ROW())))</f>
        <v>493.57919803955303</v>
      </c>
      <c r="H235" s="2">
        <f>AVERAGE(INDEX(E:E,ROW()-$K$1+1):INDEX(E:E,ROW()))</f>
        <v>506.66550000000007</v>
      </c>
      <c r="I235" s="19">
        <f t="shared" si="3"/>
        <v>0.87843005724367551</v>
      </c>
    </row>
    <row r="236" spans="1:9" ht="15.75" customHeight="1" x14ac:dyDescent="0.2">
      <c r="A236" s="5">
        <v>45419</v>
      </c>
      <c r="B236" s="1">
        <v>517.55999999999995</v>
      </c>
      <c r="C236" s="1">
        <v>518.57000000000005</v>
      </c>
      <c r="D236" s="1">
        <v>516.45000000000005</v>
      </c>
      <c r="E236" s="1">
        <v>517.14</v>
      </c>
      <c r="F236" s="7">
        <f>H236+($M$1*_xlfn.STDEV.P(INDEX(E:E,ROW()-$K$1+1):INDEX(E:E,ROW())))</f>
        <v>519.24978684777909</v>
      </c>
      <c r="G236" s="7">
        <f>H236-($M$1*_xlfn.STDEV.P(INDEX(E:E,ROW()-$K$1+1):INDEX(E:E,ROW())))</f>
        <v>493.86321315222102</v>
      </c>
      <c r="H236" s="2">
        <f>AVERAGE(INDEX(E:E,ROW()-$K$1+1):INDEX(E:E,ROW()))</f>
        <v>506.55650000000003</v>
      </c>
      <c r="I236" s="19">
        <f t="shared" si="3"/>
        <v>0.91689359607640719</v>
      </c>
    </row>
    <row r="237" spans="1:9" ht="15.75" customHeight="1" x14ac:dyDescent="0.2">
      <c r="A237" s="5">
        <v>45420</v>
      </c>
      <c r="B237" s="1">
        <v>515.26</v>
      </c>
      <c r="C237" s="1">
        <v>517.74</v>
      </c>
      <c r="D237" s="1">
        <v>515.14</v>
      </c>
      <c r="E237" s="1">
        <v>517.19000000000005</v>
      </c>
      <c r="F237" s="7">
        <f>H237+($M$1*_xlfn.STDEV.P(INDEX(E:E,ROW()-$K$1+1):INDEX(E:E,ROW())))</f>
        <v>519.83243270129435</v>
      </c>
      <c r="G237" s="7">
        <f>H237-($M$1*_xlfn.STDEV.P(INDEX(E:E,ROW()-$K$1+1):INDEX(E:E,ROW())))</f>
        <v>493.58756729870555</v>
      </c>
      <c r="H237" s="2">
        <f>AVERAGE(INDEX(E:E,ROW()-$K$1+1):INDEX(E:E,ROW()))</f>
        <v>506.70999999999992</v>
      </c>
      <c r="I237" s="19">
        <f t="shared" si="3"/>
        <v>0.89931620296922354</v>
      </c>
    </row>
    <row r="238" spans="1:9" ht="15.75" customHeight="1" x14ac:dyDescent="0.2">
      <c r="A238" s="5">
        <v>45421</v>
      </c>
      <c r="B238" s="1">
        <v>517.38</v>
      </c>
      <c r="C238" s="1">
        <v>520.21</v>
      </c>
      <c r="D238" s="1">
        <v>516.71</v>
      </c>
      <c r="E238" s="1">
        <v>520.16999999999996</v>
      </c>
      <c r="F238" s="7">
        <f>H238+($M$1*_xlfn.STDEV.P(INDEX(E:E,ROW()-$K$1+1):INDEX(E:E,ROW())))</f>
        <v>520.34228094321259</v>
      </c>
      <c r="G238" s="7">
        <f>H238-($M$1*_xlfn.STDEV.P(INDEX(E:E,ROW()-$K$1+1):INDEX(E:E,ROW())))</f>
        <v>493.29471905678741</v>
      </c>
      <c r="H238" s="2">
        <f>AVERAGE(INDEX(E:E,ROW()-$K$1+1):INDEX(E:E,ROW()))</f>
        <v>506.81850000000003</v>
      </c>
      <c r="I238" s="19">
        <f t="shared" si="3"/>
        <v>0.99363044462432337</v>
      </c>
    </row>
    <row r="239" spans="1:9" ht="15.75" customHeight="1" x14ac:dyDescent="0.2">
      <c r="A239" s="5">
        <v>45422</v>
      </c>
      <c r="B239" s="1">
        <v>521.80999999999995</v>
      </c>
      <c r="C239" s="1">
        <v>522.64</v>
      </c>
      <c r="D239" s="1">
        <v>519.59</v>
      </c>
      <c r="E239" s="1">
        <v>520.84</v>
      </c>
      <c r="F239" s="7">
        <f>H239+($M$1*_xlfn.STDEV.P(INDEX(E:E,ROW()-$K$1+1):INDEX(E:E,ROW())))</f>
        <v>522.08162231974256</v>
      </c>
      <c r="G239" s="7">
        <f>H239-($M$1*_xlfn.STDEV.P(INDEX(E:E,ROW()-$K$1+1):INDEX(E:E,ROW())))</f>
        <v>492.55437768025752</v>
      </c>
      <c r="H239" s="2">
        <f>AVERAGE(INDEX(E:E,ROW()-$K$1+1):INDEX(E:E,ROW()))</f>
        <v>507.31800000000004</v>
      </c>
      <c r="I239" s="19">
        <f t="shared" si="3"/>
        <v>0.9579499430135725</v>
      </c>
    </row>
    <row r="240" spans="1:9" ht="15.75" customHeight="1" x14ac:dyDescent="0.2">
      <c r="A240" s="5">
        <v>45425</v>
      </c>
      <c r="B240" s="1">
        <v>522.55999999999995</v>
      </c>
      <c r="C240" s="1">
        <v>522.66999999999996</v>
      </c>
      <c r="D240" s="1">
        <v>519.74</v>
      </c>
      <c r="E240" s="1">
        <v>520.91</v>
      </c>
      <c r="F240" s="7">
        <f>H240+($M$1*_xlfn.STDEV.P(INDEX(E:E,ROW()-$K$1+1):INDEX(E:E,ROW())))</f>
        <v>523.97004406462997</v>
      </c>
      <c r="G240" s="7">
        <f>H240-($M$1*_xlfn.STDEV.P(INDEX(E:E,ROW()-$K$1+1):INDEX(E:E,ROW())))</f>
        <v>492.31195593536989</v>
      </c>
      <c r="H240" s="2">
        <f>AVERAGE(INDEX(E:E,ROW()-$K$1+1):INDEX(E:E,ROW()))</f>
        <v>508.14099999999996</v>
      </c>
      <c r="I240" s="19">
        <f t="shared" si="3"/>
        <v>0.90334084445858398</v>
      </c>
    </row>
    <row r="241" spans="1:9" ht="15.75" customHeight="1" x14ac:dyDescent="0.2">
      <c r="A241" s="5">
        <v>45426</v>
      </c>
      <c r="B241" s="1">
        <v>521.11</v>
      </c>
      <c r="C241" s="1">
        <v>523.83000000000004</v>
      </c>
      <c r="D241" s="1">
        <v>520.55999999999995</v>
      </c>
      <c r="E241" s="1">
        <v>523.29999999999995</v>
      </c>
      <c r="F241" s="7">
        <f>H241+($M$1*_xlfn.STDEV.P(INDEX(E:E,ROW()-$K$1+1):INDEX(E:E,ROW())))</f>
        <v>526.11057473041683</v>
      </c>
      <c r="G241" s="7">
        <f>H241-($M$1*_xlfn.STDEV.P(INDEX(E:E,ROW()-$K$1+1):INDEX(E:E,ROW())))</f>
        <v>492.14842526958324</v>
      </c>
      <c r="H241" s="2">
        <f>AVERAGE(INDEX(E:E,ROW()-$K$1+1):INDEX(E:E,ROW()))</f>
        <v>509.12950000000001</v>
      </c>
      <c r="I241" s="19">
        <f t="shared" si="3"/>
        <v>0.91724390902707342</v>
      </c>
    </row>
    <row r="242" spans="1:9" ht="15.75" customHeight="1" x14ac:dyDescent="0.2">
      <c r="A242" s="5">
        <v>45427</v>
      </c>
      <c r="B242" s="1">
        <v>525.83000000000004</v>
      </c>
      <c r="C242" s="1">
        <v>530.08000000000004</v>
      </c>
      <c r="D242" s="1">
        <v>525.17999999999995</v>
      </c>
      <c r="E242" s="1">
        <v>529.78</v>
      </c>
      <c r="F242" s="7">
        <f>H242+($M$1*_xlfn.STDEV.P(INDEX(E:E,ROW()-$K$1+1):INDEX(E:E,ROW())))</f>
        <v>529.3094410675676</v>
      </c>
      <c r="G242" s="7">
        <f>H242-($M$1*_xlfn.STDEV.P(INDEX(E:E,ROW()-$K$1+1):INDEX(E:E,ROW())))</f>
        <v>491.87255893243247</v>
      </c>
      <c r="H242" s="2">
        <f>AVERAGE(INDEX(E:E,ROW()-$K$1+1):INDEX(E:E,ROW()))</f>
        <v>510.59100000000001</v>
      </c>
      <c r="I242" s="19">
        <f t="shared" si="3"/>
        <v>1.0125693942869975</v>
      </c>
    </row>
    <row r="243" spans="1:9" ht="15.75" customHeight="1" x14ac:dyDescent="0.2">
      <c r="A243" s="5">
        <v>45428</v>
      </c>
      <c r="B243" s="1">
        <v>529.88</v>
      </c>
      <c r="C243" s="1">
        <v>531.52</v>
      </c>
      <c r="D243" s="1">
        <v>528.54</v>
      </c>
      <c r="E243" s="1">
        <v>528.69000000000005</v>
      </c>
      <c r="F243" s="7">
        <f>H243+($M$1*_xlfn.STDEV.P(INDEX(E:E,ROW()-$K$1+1):INDEX(E:E,ROW())))</f>
        <v>531.61662802125045</v>
      </c>
      <c r="G243" s="7">
        <f>H243-($M$1*_xlfn.STDEV.P(INDEX(E:E,ROW()-$K$1+1):INDEX(E:E,ROW())))</f>
        <v>492.48237197874977</v>
      </c>
      <c r="H243" s="2">
        <f>AVERAGE(INDEX(E:E,ROW()-$K$1+1):INDEX(E:E,ROW()))</f>
        <v>512.04950000000008</v>
      </c>
      <c r="I243" s="19">
        <f t="shared" si="3"/>
        <v>0.92521569803008363</v>
      </c>
    </row>
    <row r="244" spans="1:9" ht="15.75" customHeight="1" x14ac:dyDescent="0.2">
      <c r="A244" s="5">
        <v>45429</v>
      </c>
      <c r="B244" s="1">
        <v>528.80999999999995</v>
      </c>
      <c r="C244" s="1">
        <v>529.52</v>
      </c>
      <c r="D244" s="1">
        <v>527.32000000000005</v>
      </c>
      <c r="E244" s="1">
        <v>529.45000000000005</v>
      </c>
      <c r="F244" s="7">
        <f>H244+($M$1*_xlfn.STDEV.P(INDEX(E:E,ROW()-$K$1+1):INDEX(E:E,ROW())))</f>
        <v>533.11907416673989</v>
      </c>
      <c r="G244" s="7">
        <f>H244-($M$1*_xlfn.STDEV.P(INDEX(E:E,ROW()-$K$1+1):INDEX(E:E,ROW())))</f>
        <v>494.40892583326018</v>
      </c>
      <c r="H244" s="2">
        <f>AVERAGE(INDEX(E:E,ROW()-$K$1+1):INDEX(E:E,ROW()))</f>
        <v>513.76400000000001</v>
      </c>
      <c r="I244" s="19">
        <f t="shared" si="3"/>
        <v>0.90521673709096762</v>
      </c>
    </row>
    <row r="245" spans="1:9" ht="15.75" customHeight="1" x14ac:dyDescent="0.2">
      <c r="A245" s="5">
        <v>45432</v>
      </c>
      <c r="B245" s="1">
        <v>529.57000000000005</v>
      </c>
      <c r="C245" s="1">
        <v>531.55999999999995</v>
      </c>
      <c r="D245" s="1">
        <v>529.16999999999996</v>
      </c>
      <c r="E245" s="1">
        <v>530.05999999999995</v>
      </c>
      <c r="F245" s="7">
        <f>H245+($M$1*_xlfn.STDEV.P(INDEX(E:E,ROW()-$K$1+1):INDEX(E:E,ROW())))</f>
        <v>534.75094802252954</v>
      </c>
      <c r="G245" s="7">
        <f>H245-($M$1*_xlfn.STDEV.P(INDEX(E:E,ROW()-$K$1+1):INDEX(E:E,ROW())))</f>
        <v>495.81105197747058</v>
      </c>
      <c r="H245" s="2">
        <f>AVERAGE(INDEX(E:E,ROW()-$K$1+1):INDEX(E:E,ROW()))</f>
        <v>515.28100000000006</v>
      </c>
      <c r="I245" s="19">
        <f t="shared" si="3"/>
        <v>0.87953362748833464</v>
      </c>
    </row>
    <row r="246" spans="1:9" ht="15.75" customHeight="1" x14ac:dyDescent="0.2">
      <c r="A246" s="5">
        <v>45433</v>
      </c>
      <c r="B246" s="1">
        <v>529.28</v>
      </c>
      <c r="C246" s="1">
        <v>531.52</v>
      </c>
      <c r="D246" s="1">
        <v>529.07000000000005</v>
      </c>
      <c r="E246" s="1">
        <v>531.36</v>
      </c>
      <c r="F246" s="7">
        <f>H246+($M$1*_xlfn.STDEV.P(INDEX(E:E,ROW()-$K$1+1):INDEX(E:E,ROW())))</f>
        <v>536.70662043161622</v>
      </c>
      <c r="G246" s="7">
        <f>H246-($M$1*_xlfn.STDEV.P(INDEX(E:E,ROW()-$K$1+1):INDEX(E:E,ROW())))</f>
        <v>496.42637956838405</v>
      </c>
      <c r="H246" s="2">
        <f>AVERAGE(INDEX(E:E,ROW()-$K$1+1):INDEX(E:E,ROW()))</f>
        <v>516.56650000000013</v>
      </c>
      <c r="I246" s="19">
        <f t="shared" si="3"/>
        <v>0.86726443742553183</v>
      </c>
    </row>
    <row r="247" spans="1:9" ht="15.75" customHeight="1" x14ac:dyDescent="0.2">
      <c r="A247" s="5">
        <v>45434</v>
      </c>
      <c r="B247" s="1">
        <v>530.65</v>
      </c>
      <c r="C247" s="1">
        <v>531.38</v>
      </c>
      <c r="D247" s="1">
        <v>527.6</v>
      </c>
      <c r="E247" s="1">
        <v>529.83000000000004</v>
      </c>
      <c r="F247" s="7">
        <f>H247+($M$1*_xlfn.STDEV.P(INDEX(E:E,ROW()-$K$1+1):INDEX(E:E,ROW())))</f>
        <v>538.03476339533336</v>
      </c>
      <c r="G247" s="7">
        <f>H247-($M$1*_xlfn.STDEV.P(INDEX(E:E,ROW()-$K$1+1):INDEX(E:E,ROW())))</f>
        <v>497.54023660466692</v>
      </c>
      <c r="H247" s="2">
        <f>AVERAGE(INDEX(E:E,ROW()-$K$1+1):INDEX(E:E,ROW()))</f>
        <v>517.78750000000014</v>
      </c>
      <c r="I247" s="19">
        <f t="shared" si="3"/>
        <v>0.79738586802736944</v>
      </c>
    </row>
    <row r="248" spans="1:9" ht="15.75" customHeight="1" x14ac:dyDescent="0.2">
      <c r="A248" s="5">
        <v>45435</v>
      </c>
      <c r="B248" s="1">
        <v>532.96</v>
      </c>
      <c r="C248" s="1">
        <v>533.07000000000005</v>
      </c>
      <c r="D248" s="1">
        <v>524.72</v>
      </c>
      <c r="E248" s="1">
        <v>525.96</v>
      </c>
      <c r="F248" s="7">
        <f>H248+($M$1*_xlfn.STDEV.P(INDEX(E:E,ROW()-$K$1+1):INDEX(E:E,ROW())))</f>
        <v>538.3371914949895</v>
      </c>
      <c r="G248" s="7">
        <f>H248-($M$1*_xlfn.STDEV.P(INDEX(E:E,ROW()-$K$1+1):INDEX(E:E,ROW())))</f>
        <v>499.48480850501062</v>
      </c>
      <c r="H248" s="2">
        <f>AVERAGE(INDEX(E:E,ROW()-$K$1+1):INDEX(E:E,ROW()))</f>
        <v>518.91100000000006</v>
      </c>
      <c r="I248" s="19">
        <f t="shared" si="3"/>
        <v>0.68143031282838207</v>
      </c>
    </row>
    <row r="249" spans="1:9" ht="15.75" customHeight="1" x14ac:dyDescent="0.2">
      <c r="A249" s="5">
        <v>45436</v>
      </c>
      <c r="B249" s="1">
        <v>527.85</v>
      </c>
      <c r="C249" s="1">
        <v>530.27</v>
      </c>
      <c r="D249" s="1">
        <v>526.88</v>
      </c>
      <c r="E249" s="1">
        <v>529.44000000000005</v>
      </c>
      <c r="F249" s="7">
        <f>H249+($M$1*_xlfn.STDEV.P(INDEX(E:E,ROW()-$K$1+1):INDEX(E:E,ROW())))</f>
        <v>539.26699976680311</v>
      </c>
      <c r="G249" s="7">
        <f>H249-($M$1*_xlfn.STDEV.P(INDEX(E:E,ROW()-$K$1+1):INDEX(E:E,ROW())))</f>
        <v>500.67300023319689</v>
      </c>
      <c r="H249" s="2">
        <f>AVERAGE(INDEX(E:E,ROW()-$K$1+1):INDEX(E:E,ROW()))</f>
        <v>519.97</v>
      </c>
      <c r="I249" s="19">
        <f t="shared" si="3"/>
        <v>0.74537493171066482</v>
      </c>
    </row>
    <row r="250" spans="1:9" ht="15.75" customHeight="1" x14ac:dyDescent="0.2">
      <c r="A250" s="5">
        <v>45440</v>
      </c>
      <c r="B250" s="1">
        <v>530.27</v>
      </c>
      <c r="C250" s="1">
        <v>530.51</v>
      </c>
      <c r="D250" s="1">
        <v>527.11</v>
      </c>
      <c r="E250" s="1">
        <v>529.80999999999995</v>
      </c>
      <c r="F250" s="7">
        <f>H250+($M$1*_xlfn.STDEV.P(INDEX(E:E,ROW()-$K$1+1):INDEX(E:E,ROW())))</f>
        <v>540.1459620280001</v>
      </c>
      <c r="G250" s="7">
        <f>H250-($M$1*_xlfn.STDEV.P(INDEX(E:E,ROW()-$K$1+1):INDEX(E:E,ROW())))</f>
        <v>501.76903797200004</v>
      </c>
      <c r="H250" s="2">
        <f>AVERAGE(INDEX(E:E,ROW()-$K$1+1):INDEX(E:E,ROW()))</f>
        <v>520.9575000000001</v>
      </c>
      <c r="I250" s="19">
        <f t="shared" si="3"/>
        <v>0.73067247356985165</v>
      </c>
    </row>
    <row r="251" spans="1:9" ht="15.75" customHeight="1" x14ac:dyDescent="0.2">
      <c r="A251" s="5">
        <v>45441</v>
      </c>
      <c r="B251" s="1">
        <v>525.67999999999995</v>
      </c>
      <c r="C251" s="1">
        <v>527.30999999999995</v>
      </c>
      <c r="D251" s="1">
        <v>525.37</v>
      </c>
      <c r="E251" s="1">
        <v>526.1</v>
      </c>
      <c r="F251" s="7">
        <f>H251+($M$1*_xlfn.STDEV.P(INDEX(E:E,ROW()-$K$1+1):INDEX(E:E,ROW())))</f>
        <v>539.35766444611386</v>
      </c>
      <c r="G251" s="7">
        <f>H251-($M$1*_xlfn.STDEV.P(INDEX(E:E,ROW()-$K$1+1):INDEX(E:E,ROW())))</f>
        <v>504.96933555388642</v>
      </c>
      <c r="H251" s="2">
        <f>AVERAGE(INDEX(E:E,ROW()-$K$1+1):INDEX(E:E,ROW()))</f>
        <v>522.16350000000011</v>
      </c>
      <c r="I251" s="19">
        <f t="shared" si="3"/>
        <v>0.61447197717390745</v>
      </c>
    </row>
    <row r="252" spans="1:9" ht="15.75" customHeight="1" x14ac:dyDescent="0.2">
      <c r="A252" s="5">
        <v>45442</v>
      </c>
      <c r="B252" s="1">
        <v>524.52</v>
      </c>
      <c r="C252" s="1">
        <v>525.20000000000005</v>
      </c>
      <c r="D252" s="1">
        <v>521.33000000000004</v>
      </c>
      <c r="E252" s="1">
        <v>522.61</v>
      </c>
      <c r="F252" s="7">
        <f>H252+($M$1*_xlfn.STDEV.P(INDEX(E:E,ROW()-$K$1+1):INDEX(E:E,ROW())))</f>
        <v>537.26071721084168</v>
      </c>
      <c r="G252" s="7">
        <f>H252-($M$1*_xlfn.STDEV.P(INDEX(E:E,ROW()-$K$1+1):INDEX(E:E,ROW())))</f>
        <v>509.29228278915838</v>
      </c>
      <c r="H252" s="2">
        <f>AVERAGE(INDEX(E:E,ROW()-$K$1+1):INDEX(E:E,ROW()))</f>
        <v>523.27650000000006</v>
      </c>
      <c r="I252" s="19">
        <f t="shared" si="3"/>
        <v>0.47616956351753137</v>
      </c>
    </row>
    <row r="253" spans="1:9" ht="15.75" customHeight="1" x14ac:dyDescent="0.2">
      <c r="A253" s="5">
        <v>45443</v>
      </c>
      <c r="B253" s="1">
        <v>523.59</v>
      </c>
      <c r="C253" s="1">
        <v>527.5</v>
      </c>
      <c r="D253" s="1">
        <v>518.36</v>
      </c>
      <c r="E253" s="1">
        <v>527.37</v>
      </c>
      <c r="F253" s="7">
        <f>H253+($M$1*_xlfn.STDEV.P(INDEX(E:E,ROW()-$K$1+1):INDEX(E:E,ROW())))</f>
        <v>535.67764688844488</v>
      </c>
      <c r="G253" s="7">
        <f>H253-($M$1*_xlfn.STDEV.P(INDEX(E:E,ROW()-$K$1+1):INDEX(E:E,ROW())))</f>
        <v>513.10935311155515</v>
      </c>
      <c r="H253" s="2">
        <f>AVERAGE(INDEX(E:E,ROW()-$K$1+1):INDEX(E:E,ROW()))</f>
        <v>524.39350000000002</v>
      </c>
      <c r="I253" s="19">
        <f t="shared" si="3"/>
        <v>0.63188857028474021</v>
      </c>
    </row>
    <row r="254" spans="1:9" ht="15.75" customHeight="1" x14ac:dyDescent="0.2">
      <c r="A254" s="5">
        <v>45446</v>
      </c>
      <c r="B254" s="1">
        <v>529.02</v>
      </c>
      <c r="C254" s="1">
        <v>529.30999999999995</v>
      </c>
      <c r="D254" s="1">
        <v>522.6</v>
      </c>
      <c r="E254" s="1">
        <v>527.79999999999995</v>
      </c>
      <c r="F254" s="7">
        <f>H254+($M$1*_xlfn.STDEV.P(INDEX(E:E,ROW()-$K$1+1):INDEX(E:E,ROW())))</f>
        <v>534.84119704641307</v>
      </c>
      <c r="G254" s="7">
        <f>H254-($M$1*_xlfn.STDEV.P(INDEX(E:E,ROW()-$K$1+1):INDEX(E:E,ROW())))</f>
        <v>515.59680295358703</v>
      </c>
      <c r="H254" s="2">
        <f>AVERAGE(INDEX(E:E,ROW()-$K$1+1):INDEX(E:E,ROW()))</f>
        <v>525.21900000000005</v>
      </c>
      <c r="I254" s="19">
        <f t="shared" ref="I254:I317" si="4">(E254-G254)/(F254-G254)</f>
        <v>0.63411697908234244</v>
      </c>
    </row>
    <row r="255" spans="1:9" ht="15.75" customHeight="1" x14ac:dyDescent="0.2">
      <c r="A255" s="5">
        <v>45447</v>
      </c>
      <c r="B255" s="1">
        <v>526.46</v>
      </c>
      <c r="C255" s="1">
        <v>529.15</v>
      </c>
      <c r="D255" s="1">
        <v>524.96</v>
      </c>
      <c r="E255" s="1">
        <v>528.39</v>
      </c>
      <c r="F255" s="7">
        <f>H255+($M$1*_xlfn.STDEV.P(INDEX(E:E,ROW()-$K$1+1):INDEX(E:E,ROW())))</f>
        <v>534.65531288310376</v>
      </c>
      <c r="G255" s="7">
        <f>H255-($M$1*_xlfn.STDEV.P(INDEX(E:E,ROW()-$K$1+1):INDEX(E:E,ROW())))</f>
        <v>516.96468711689636</v>
      </c>
      <c r="H255" s="2">
        <f>AVERAGE(INDEX(E:E,ROW()-$K$1+1):INDEX(E:E,ROW()))</f>
        <v>525.81000000000006</v>
      </c>
      <c r="I255" s="19">
        <f t="shared" si="4"/>
        <v>0.64583995128811311</v>
      </c>
    </row>
    <row r="256" spans="1:9" ht="15.75" customHeight="1" x14ac:dyDescent="0.2">
      <c r="A256" s="5">
        <v>45448</v>
      </c>
      <c r="B256" s="1">
        <v>530.77</v>
      </c>
      <c r="C256" s="1">
        <v>534.69000000000005</v>
      </c>
      <c r="D256" s="1">
        <v>528.73</v>
      </c>
      <c r="E256" s="1">
        <v>534.66999999999996</v>
      </c>
      <c r="F256" s="7">
        <f>H256+($M$1*_xlfn.STDEV.P(INDEX(E:E,ROW()-$K$1+1):INDEX(E:E,ROW())))</f>
        <v>535.39469677085901</v>
      </c>
      <c r="G256" s="7">
        <f>H256-($M$1*_xlfn.STDEV.P(INDEX(E:E,ROW()-$K$1+1):INDEX(E:E,ROW())))</f>
        <v>517.97830322914103</v>
      </c>
      <c r="H256" s="2">
        <f>AVERAGE(INDEX(E:E,ROW()-$K$1+1):INDEX(E:E,ROW()))</f>
        <v>526.68650000000002</v>
      </c>
      <c r="I256" s="19">
        <f t="shared" si="4"/>
        <v>0.9583899635063271</v>
      </c>
    </row>
    <row r="257" spans="1:9" ht="15.75" customHeight="1" x14ac:dyDescent="0.2">
      <c r="A257" s="5">
        <v>45449</v>
      </c>
      <c r="B257" s="1">
        <v>534.98</v>
      </c>
      <c r="C257" s="1">
        <v>535.41999999999996</v>
      </c>
      <c r="D257" s="1">
        <v>532.67999999999995</v>
      </c>
      <c r="E257" s="1">
        <v>534.66</v>
      </c>
      <c r="F257" s="7">
        <f>H257+($M$1*_xlfn.STDEV.P(INDEX(E:E,ROW()-$K$1+1):INDEX(E:E,ROW())))</f>
        <v>535.77336228349873</v>
      </c>
      <c r="G257" s="7">
        <f>H257-($M$1*_xlfn.STDEV.P(INDEX(E:E,ROW()-$K$1+1):INDEX(E:E,ROW())))</f>
        <v>519.34663771650116</v>
      </c>
      <c r="H257" s="2">
        <f>AVERAGE(INDEX(E:E,ROW()-$K$1+1):INDEX(E:E,ROW()))</f>
        <v>527.55999999999995</v>
      </c>
      <c r="I257" s="19">
        <f t="shared" si="4"/>
        <v>0.93222250248624838</v>
      </c>
    </row>
    <row r="258" spans="1:9" ht="15.75" customHeight="1" x14ac:dyDescent="0.2">
      <c r="A258" s="5">
        <v>45450</v>
      </c>
      <c r="B258" s="1">
        <v>533.66</v>
      </c>
      <c r="C258" s="1">
        <v>536.89</v>
      </c>
      <c r="D258" s="1">
        <v>532.53</v>
      </c>
      <c r="E258" s="1">
        <v>534.01</v>
      </c>
      <c r="F258" s="7">
        <f>H258+($M$1*_xlfn.STDEV.P(INDEX(E:E,ROW()-$K$1+1):INDEX(E:E,ROW())))</f>
        <v>536.18559590601888</v>
      </c>
      <c r="G258" s="7">
        <f>H258-($M$1*_xlfn.STDEV.P(INDEX(E:E,ROW()-$K$1+1):INDEX(E:E,ROW())))</f>
        <v>520.31840409398103</v>
      </c>
      <c r="H258" s="2">
        <f>AVERAGE(INDEX(E:E,ROW()-$K$1+1):INDEX(E:E,ROW()))</f>
        <v>528.25199999999995</v>
      </c>
      <c r="I258" s="19">
        <f t="shared" si="4"/>
        <v>0.86288714904370534</v>
      </c>
    </row>
    <row r="259" spans="1:9" ht="15.75" customHeight="1" x14ac:dyDescent="0.2">
      <c r="A259" s="5">
        <v>45453</v>
      </c>
      <c r="B259" s="1">
        <v>533.17999999999995</v>
      </c>
      <c r="C259" s="1">
        <v>535.99</v>
      </c>
      <c r="D259" s="1">
        <v>532.57000000000005</v>
      </c>
      <c r="E259" s="1">
        <v>535.66</v>
      </c>
      <c r="F259" s="7">
        <f>H259+($M$1*_xlfn.STDEV.P(INDEX(E:E,ROW()-$K$1+1):INDEX(E:E,ROW())))</f>
        <v>536.78618702457482</v>
      </c>
      <c r="G259" s="7">
        <f>H259-($M$1*_xlfn.STDEV.P(INDEX(E:E,ROW()-$K$1+1):INDEX(E:E,ROW())))</f>
        <v>521.19981297542529</v>
      </c>
      <c r="H259" s="2">
        <f>AVERAGE(INDEX(E:E,ROW()-$K$1+1):INDEX(E:E,ROW()))</f>
        <v>528.99300000000005</v>
      </c>
      <c r="I259" s="19">
        <f t="shared" si="4"/>
        <v>0.9277454126903687</v>
      </c>
    </row>
    <row r="260" spans="1:9" ht="15.75" customHeight="1" x14ac:dyDescent="0.2">
      <c r="A260" s="5">
        <v>45454</v>
      </c>
      <c r="B260" s="1">
        <v>534.07000000000005</v>
      </c>
      <c r="C260" s="1">
        <v>537.01</v>
      </c>
      <c r="D260" s="1">
        <v>532.04999999999995</v>
      </c>
      <c r="E260" s="1">
        <v>536.95000000000005</v>
      </c>
      <c r="F260" s="7">
        <f>H260+($M$1*_xlfn.STDEV.P(INDEX(E:E,ROW()-$K$1+1):INDEX(E:E,ROW())))</f>
        <v>537.39478552328956</v>
      </c>
      <c r="G260" s="7">
        <f>H260-($M$1*_xlfn.STDEV.P(INDEX(E:E,ROW()-$K$1+1):INDEX(E:E,ROW())))</f>
        <v>522.19521447671059</v>
      </c>
      <c r="H260" s="2">
        <f>AVERAGE(INDEX(E:E,ROW()-$K$1+1):INDEX(E:E,ROW()))</f>
        <v>529.79500000000007</v>
      </c>
      <c r="I260" s="19">
        <f t="shared" si="4"/>
        <v>0.97073696869954629</v>
      </c>
    </row>
    <row r="261" spans="1:9" ht="15.75" customHeight="1" x14ac:dyDescent="0.2">
      <c r="A261" s="5">
        <v>45455</v>
      </c>
      <c r="B261" s="1">
        <v>541.63</v>
      </c>
      <c r="C261" s="1">
        <v>544.12</v>
      </c>
      <c r="D261" s="1">
        <v>540.29999999999995</v>
      </c>
      <c r="E261" s="1">
        <v>541.36</v>
      </c>
      <c r="F261" s="7">
        <f>H261+($M$1*_xlfn.STDEV.P(INDEX(E:E,ROW()-$K$1+1):INDEX(E:E,ROW())))</f>
        <v>539.23075711596209</v>
      </c>
      <c r="G261" s="7">
        <f>H261-($M$1*_xlfn.STDEV.P(INDEX(E:E,ROW()-$K$1+1):INDEX(E:E,ROW())))</f>
        <v>522.16524288403809</v>
      </c>
      <c r="H261" s="2">
        <f>AVERAGE(INDEX(E:E,ROW()-$K$1+1):INDEX(E:E,ROW()))</f>
        <v>530.69800000000009</v>
      </c>
      <c r="I261" s="19">
        <f t="shared" si="4"/>
        <v>1.1247687503055024</v>
      </c>
    </row>
    <row r="262" spans="1:9" ht="15.75" customHeight="1" x14ac:dyDescent="0.2">
      <c r="A262" s="5">
        <v>45456</v>
      </c>
      <c r="B262" s="1">
        <v>543.15</v>
      </c>
      <c r="C262" s="1">
        <v>543.33000000000004</v>
      </c>
      <c r="D262" s="1">
        <v>539.59</v>
      </c>
      <c r="E262" s="1">
        <v>542.45000000000005</v>
      </c>
      <c r="F262" s="7">
        <f>H262+($M$1*_xlfn.STDEV.P(INDEX(E:E,ROW()-$K$1+1):INDEX(E:E,ROW())))</f>
        <v>541.2640732315449</v>
      </c>
      <c r="G262" s="7">
        <f>H262-($M$1*_xlfn.STDEV.P(INDEX(E:E,ROW()-$K$1+1):INDEX(E:E,ROW())))</f>
        <v>521.39892676845534</v>
      </c>
      <c r="H262" s="2">
        <f>AVERAGE(INDEX(E:E,ROW()-$K$1+1):INDEX(E:E,ROW()))</f>
        <v>531.33150000000012</v>
      </c>
      <c r="I262" s="19">
        <f t="shared" si="4"/>
        <v>1.0596988686017825</v>
      </c>
    </row>
    <row r="263" spans="1:9" ht="15.75" customHeight="1" x14ac:dyDescent="0.2">
      <c r="A263" s="5">
        <v>45457</v>
      </c>
      <c r="B263" s="1">
        <v>540.88</v>
      </c>
      <c r="C263" s="1">
        <v>542.80999999999995</v>
      </c>
      <c r="D263" s="1">
        <v>539.85</v>
      </c>
      <c r="E263" s="1">
        <v>542.78</v>
      </c>
      <c r="F263" s="7">
        <f>H263+($M$1*_xlfn.STDEV.P(INDEX(E:E,ROW()-$K$1+1):INDEX(E:E,ROW())))</f>
        <v>543.0581983288273</v>
      </c>
      <c r="G263" s="7">
        <f>H263-($M$1*_xlfn.STDEV.P(INDEX(E:E,ROW()-$K$1+1):INDEX(E:E,ROW())))</f>
        <v>521.01380167117304</v>
      </c>
      <c r="H263" s="2">
        <f>AVERAGE(INDEX(E:E,ROW()-$K$1+1):INDEX(E:E,ROW()))</f>
        <v>532.03600000000017</v>
      </c>
      <c r="I263" s="19">
        <f t="shared" si="4"/>
        <v>0.98738008877504324</v>
      </c>
    </row>
    <row r="264" spans="1:9" ht="15.75" customHeight="1" x14ac:dyDescent="0.2">
      <c r="A264" s="5">
        <v>45460</v>
      </c>
      <c r="B264" s="1">
        <v>542.08000000000004</v>
      </c>
      <c r="C264" s="1">
        <v>548.53</v>
      </c>
      <c r="D264" s="1">
        <v>541.61</v>
      </c>
      <c r="E264" s="1">
        <v>547.1</v>
      </c>
      <c r="F264" s="7">
        <f>H264+($M$1*_xlfn.STDEV.P(INDEX(E:E,ROW()-$K$1+1):INDEX(E:E,ROW())))</f>
        <v>545.66294863460178</v>
      </c>
      <c r="G264" s="7">
        <f>H264-($M$1*_xlfn.STDEV.P(INDEX(E:E,ROW()-$K$1+1):INDEX(E:E,ROW())))</f>
        <v>520.17405136539844</v>
      </c>
      <c r="H264" s="2">
        <f>AVERAGE(INDEX(E:E,ROW()-$K$1+1):INDEX(E:E,ROW()))</f>
        <v>532.91850000000011</v>
      </c>
      <c r="I264" s="19">
        <f t="shared" si="4"/>
        <v>1.0563795032096013</v>
      </c>
    </row>
    <row r="265" spans="1:9" ht="15.75" customHeight="1" x14ac:dyDescent="0.2">
      <c r="A265" s="5">
        <v>45461</v>
      </c>
      <c r="B265" s="1">
        <v>547.16</v>
      </c>
      <c r="C265" s="1">
        <v>548.62</v>
      </c>
      <c r="D265" s="1">
        <v>546.73</v>
      </c>
      <c r="E265" s="1">
        <v>548.49</v>
      </c>
      <c r="F265" s="7">
        <f>H265+($M$1*_xlfn.STDEV.P(INDEX(E:E,ROW()-$K$1+1):INDEX(E:E,ROW())))</f>
        <v>548.18867380631411</v>
      </c>
      <c r="G265" s="7">
        <f>H265-($M$1*_xlfn.STDEV.P(INDEX(E:E,ROW()-$K$1+1):INDEX(E:E,ROW())))</f>
        <v>519.49132619368618</v>
      </c>
      <c r="H265" s="2">
        <f>AVERAGE(INDEX(E:E,ROW()-$K$1+1):INDEX(E:E,ROW()))</f>
        <v>533.84000000000015</v>
      </c>
      <c r="I265" s="19">
        <f t="shared" si="4"/>
        <v>1.0105001409103502</v>
      </c>
    </row>
    <row r="266" spans="1:9" ht="15.75" customHeight="1" x14ac:dyDescent="0.2">
      <c r="A266" s="5">
        <v>45463</v>
      </c>
      <c r="B266" s="1">
        <v>549.44000000000005</v>
      </c>
      <c r="C266" s="1">
        <v>550.12</v>
      </c>
      <c r="D266" s="1">
        <v>545.17999999999995</v>
      </c>
      <c r="E266" s="1">
        <v>547</v>
      </c>
      <c r="F266" s="7">
        <f>H266+($M$1*_xlfn.STDEV.P(INDEX(E:E,ROW()-$K$1+1):INDEX(E:E,ROW())))</f>
        <v>550.01178180482111</v>
      </c>
      <c r="G266" s="7">
        <f>H266-($M$1*_xlfn.STDEV.P(INDEX(E:E,ROW()-$K$1+1):INDEX(E:E,ROW())))</f>
        <v>519.23221819517903</v>
      </c>
      <c r="H266" s="2">
        <f>AVERAGE(INDEX(E:E,ROW()-$K$1+1):INDEX(E:E,ROW()))</f>
        <v>534.62200000000007</v>
      </c>
      <c r="I266" s="19">
        <f t="shared" si="4"/>
        <v>0.90214995108385376</v>
      </c>
    </row>
    <row r="267" spans="1:9" ht="15.75" customHeight="1" x14ac:dyDescent="0.2">
      <c r="A267" s="5">
        <v>45464</v>
      </c>
      <c r="B267" s="1">
        <v>544.4</v>
      </c>
      <c r="C267" s="1">
        <v>545.65</v>
      </c>
      <c r="D267" s="1">
        <v>543.02</v>
      </c>
      <c r="E267" s="1">
        <v>544.51</v>
      </c>
      <c r="F267" s="7">
        <f>H267+($M$1*_xlfn.STDEV.P(INDEX(E:E,ROW()-$K$1+1):INDEX(E:E,ROW())))</f>
        <v>551.15638657754926</v>
      </c>
      <c r="G267" s="7">
        <f>H267-($M$1*_xlfn.STDEV.P(INDEX(E:E,ROW()-$K$1+1):INDEX(E:E,ROW())))</f>
        <v>519.55561342245073</v>
      </c>
      <c r="H267" s="2">
        <f>AVERAGE(INDEX(E:E,ROW()-$K$1+1):INDEX(E:E,ROW()))</f>
        <v>535.35599999999999</v>
      </c>
      <c r="I267" s="19">
        <f t="shared" si="4"/>
        <v>0.78967645680919285</v>
      </c>
    </row>
    <row r="268" spans="1:9" ht="15.75" customHeight="1" x14ac:dyDescent="0.2">
      <c r="A268" s="5">
        <v>45467</v>
      </c>
      <c r="B268" s="1">
        <v>544.33000000000004</v>
      </c>
      <c r="C268" s="1">
        <v>546.95000000000005</v>
      </c>
      <c r="D268" s="1">
        <v>542.62</v>
      </c>
      <c r="E268" s="1">
        <v>542.74</v>
      </c>
      <c r="F268" s="7">
        <f>H268+($M$1*_xlfn.STDEV.P(INDEX(E:E,ROW()-$K$1+1):INDEX(E:E,ROW())))</f>
        <v>551.68965262598681</v>
      </c>
      <c r="G268" s="7">
        <f>H268-($M$1*_xlfn.STDEV.P(INDEX(E:E,ROW()-$K$1+1):INDEX(E:E,ROW())))</f>
        <v>520.70034737401306</v>
      </c>
      <c r="H268" s="2">
        <f>AVERAGE(INDEX(E:E,ROW()-$K$1+1):INDEX(E:E,ROW()))</f>
        <v>536.19499999999994</v>
      </c>
      <c r="I268" s="19">
        <f t="shared" si="4"/>
        <v>0.71120189519522103</v>
      </c>
    </row>
    <row r="269" spans="1:9" ht="15.75" customHeight="1" x14ac:dyDescent="0.2">
      <c r="A269" s="5">
        <v>45468</v>
      </c>
      <c r="B269" s="1">
        <v>543.99</v>
      </c>
      <c r="C269" s="1">
        <v>545.20000000000005</v>
      </c>
      <c r="D269" s="1">
        <v>542.44000000000005</v>
      </c>
      <c r="E269" s="1">
        <v>544.83000000000004</v>
      </c>
      <c r="F269" s="7">
        <f>H269+($M$1*_xlfn.STDEV.P(INDEX(E:E,ROW()-$K$1+1):INDEX(E:E,ROW())))</f>
        <v>552.56906276221798</v>
      </c>
      <c r="G269" s="7">
        <f>H269-($M$1*_xlfn.STDEV.P(INDEX(E:E,ROW()-$K$1+1):INDEX(E:E,ROW())))</f>
        <v>521.35993723778188</v>
      </c>
      <c r="H269" s="2">
        <f>AVERAGE(INDEX(E:E,ROW()-$K$1+1):INDEX(E:E,ROW()))</f>
        <v>536.96449999999993</v>
      </c>
      <c r="I269" s="19">
        <f t="shared" si="4"/>
        <v>0.75202564531459193</v>
      </c>
    </row>
    <row r="270" spans="1:9" ht="15.75" customHeight="1" x14ac:dyDescent="0.2">
      <c r="A270" s="5">
        <v>45469</v>
      </c>
      <c r="B270" s="1">
        <v>543.69000000000005</v>
      </c>
      <c r="C270" s="1">
        <v>546.24</v>
      </c>
      <c r="D270" s="1">
        <v>543.03</v>
      </c>
      <c r="E270" s="1">
        <v>545.51</v>
      </c>
      <c r="F270" s="7">
        <f>H270+($M$1*_xlfn.STDEV.P(INDEX(E:E,ROW()-$K$1+1):INDEX(E:E,ROW())))</f>
        <v>553.41491474075929</v>
      </c>
      <c r="G270" s="7">
        <f>H270-($M$1*_xlfn.STDEV.P(INDEX(E:E,ROW()-$K$1+1):INDEX(E:E,ROW())))</f>
        <v>522.08408525924051</v>
      </c>
      <c r="H270" s="2">
        <f>AVERAGE(INDEX(E:E,ROW()-$K$1+1):INDEX(E:E,ROW()))</f>
        <v>537.7494999999999</v>
      </c>
      <c r="I270" s="19">
        <f t="shared" si="4"/>
        <v>0.74769532528903537</v>
      </c>
    </row>
    <row r="271" spans="1:9" ht="15.75" customHeight="1" x14ac:dyDescent="0.2">
      <c r="A271" s="5">
        <v>45470</v>
      </c>
      <c r="B271" s="1">
        <v>545.37</v>
      </c>
      <c r="C271" s="1">
        <v>546.96</v>
      </c>
      <c r="D271" s="1">
        <v>544.61</v>
      </c>
      <c r="E271" s="1">
        <v>546.37</v>
      </c>
      <c r="F271" s="7">
        <f>H271+($M$1*_xlfn.STDEV.P(INDEX(E:E,ROW()-$K$1+1):INDEX(E:E,ROW())))</f>
        <v>553.89630512479016</v>
      </c>
      <c r="G271" s="7">
        <f>H271-($M$1*_xlfn.STDEV.P(INDEX(E:E,ROW()-$K$1+1):INDEX(E:E,ROW())))</f>
        <v>523.62969487520991</v>
      </c>
      <c r="H271" s="2">
        <f>AVERAGE(INDEX(E:E,ROW()-$K$1+1):INDEX(E:E,ROW()))</f>
        <v>538.76300000000003</v>
      </c>
      <c r="I271" s="19">
        <f t="shared" si="4"/>
        <v>0.7513330676039438</v>
      </c>
    </row>
    <row r="272" spans="1:9" ht="15.75" customHeight="1" x14ac:dyDescent="0.2">
      <c r="A272" s="5">
        <v>45471</v>
      </c>
      <c r="B272" s="1">
        <v>547.16</v>
      </c>
      <c r="C272" s="1">
        <v>550.28</v>
      </c>
      <c r="D272" s="1">
        <v>542.95000000000005</v>
      </c>
      <c r="E272" s="1">
        <v>544.22</v>
      </c>
      <c r="F272" s="7">
        <f>H272+($M$1*_xlfn.STDEV.P(INDEX(E:E,ROW()-$K$1+1):INDEX(E:E,ROW())))</f>
        <v>553.1896189489679</v>
      </c>
      <c r="G272" s="7">
        <f>H272-($M$1*_xlfn.STDEV.P(INDEX(E:E,ROW()-$K$1+1):INDEX(E:E,ROW())))</f>
        <v>526.49738105103199</v>
      </c>
      <c r="H272" s="2">
        <f>AVERAGE(INDEX(E:E,ROW()-$K$1+1):INDEX(E:E,ROW()))</f>
        <v>539.84349999999995</v>
      </c>
      <c r="I272" s="19">
        <f t="shared" si="4"/>
        <v>0.66396152382331752</v>
      </c>
    </row>
    <row r="273" spans="1:9" ht="15.75" customHeight="1" x14ac:dyDescent="0.2">
      <c r="A273" s="5">
        <v>45474</v>
      </c>
      <c r="B273" s="1">
        <v>545.63</v>
      </c>
      <c r="C273" s="1">
        <v>545.88</v>
      </c>
      <c r="D273" s="1">
        <v>542.52</v>
      </c>
      <c r="E273" s="1">
        <v>545.34</v>
      </c>
      <c r="F273" s="7">
        <f>H273+($M$1*_xlfn.STDEV.P(INDEX(E:E,ROW()-$K$1+1):INDEX(E:E,ROW())))</f>
        <v>552.9818669927414</v>
      </c>
      <c r="G273" s="7">
        <f>H273-($M$1*_xlfn.STDEV.P(INDEX(E:E,ROW()-$K$1+1):INDEX(E:E,ROW())))</f>
        <v>528.50213300725852</v>
      </c>
      <c r="H273" s="2">
        <f>AVERAGE(INDEX(E:E,ROW()-$K$1+1):INDEX(E:E,ROW()))</f>
        <v>540.74199999999996</v>
      </c>
      <c r="I273" s="19">
        <f t="shared" si="4"/>
        <v>0.68782883844762377</v>
      </c>
    </row>
    <row r="274" spans="1:9" ht="15.75" customHeight="1" x14ac:dyDescent="0.2">
      <c r="A274" s="5">
        <v>45475</v>
      </c>
      <c r="B274" s="1">
        <v>543.70000000000005</v>
      </c>
      <c r="C274" s="1">
        <v>549.01</v>
      </c>
      <c r="D274" s="1">
        <v>543.65</v>
      </c>
      <c r="E274" s="1">
        <v>549.01</v>
      </c>
      <c r="F274" s="7">
        <f>H274+($M$1*_xlfn.STDEV.P(INDEX(E:E,ROW()-$K$1+1):INDEX(E:E,ROW())))</f>
        <v>553.00466920957729</v>
      </c>
      <c r="G274" s="7">
        <f>H274-($M$1*_xlfn.STDEV.P(INDEX(E:E,ROW()-$K$1+1):INDEX(E:E,ROW())))</f>
        <v>530.60033079042273</v>
      </c>
      <c r="H274" s="2">
        <f>AVERAGE(INDEX(E:E,ROW()-$K$1+1):INDEX(E:E,ROW()))</f>
        <v>541.80250000000001</v>
      </c>
      <c r="I274" s="19">
        <f t="shared" si="4"/>
        <v>0.82170108597529223</v>
      </c>
    </row>
    <row r="275" spans="1:9" ht="15.75" customHeight="1" x14ac:dyDescent="0.2">
      <c r="A275" s="5">
        <v>45476</v>
      </c>
      <c r="B275" s="1">
        <v>548.69000000000005</v>
      </c>
      <c r="C275" s="1">
        <v>551.83000000000004</v>
      </c>
      <c r="D275" s="1">
        <v>548.65</v>
      </c>
      <c r="E275" s="1">
        <v>551.46</v>
      </c>
      <c r="F275" s="7">
        <f>H275+($M$1*_xlfn.STDEV.P(INDEX(E:E,ROW()-$K$1+1):INDEX(E:E,ROW())))</f>
        <v>553.09704412770202</v>
      </c>
      <c r="G275" s="7">
        <f>H275-($M$1*_xlfn.STDEV.P(INDEX(E:E,ROW()-$K$1+1):INDEX(E:E,ROW())))</f>
        <v>532.81495587229779</v>
      </c>
      <c r="H275" s="2">
        <f>AVERAGE(INDEX(E:E,ROW()-$K$1+1):INDEX(E:E,ROW()))</f>
        <v>542.9559999999999</v>
      </c>
      <c r="I275" s="19">
        <f t="shared" si="4"/>
        <v>0.91928621416654233</v>
      </c>
    </row>
    <row r="276" spans="1:9" ht="15.75" customHeight="1" x14ac:dyDescent="0.2">
      <c r="A276" s="5">
        <v>45478</v>
      </c>
      <c r="B276" s="1">
        <v>551.77</v>
      </c>
      <c r="C276" s="1">
        <v>555.04999999999995</v>
      </c>
      <c r="D276" s="1">
        <v>551.12</v>
      </c>
      <c r="E276" s="1">
        <v>554.64</v>
      </c>
      <c r="F276" s="7">
        <f>H276+($M$1*_xlfn.STDEV.P(INDEX(E:E,ROW()-$K$1+1):INDEX(E:E,ROW())))</f>
        <v>554.55753631041603</v>
      </c>
      <c r="G276" s="7">
        <f>H276-($M$1*_xlfn.STDEV.P(INDEX(E:E,ROW()-$K$1+1):INDEX(E:E,ROW())))</f>
        <v>533.35146368958408</v>
      </c>
      <c r="H276" s="2">
        <f>AVERAGE(INDEX(E:E,ROW()-$K$1+1):INDEX(E:E,ROW()))</f>
        <v>543.95450000000005</v>
      </c>
      <c r="I276" s="19">
        <f t="shared" si="4"/>
        <v>1.0038886827871631</v>
      </c>
    </row>
    <row r="277" spans="1:9" ht="15.75" customHeight="1" x14ac:dyDescent="0.2">
      <c r="A277" s="5">
        <v>45481</v>
      </c>
      <c r="B277" s="1">
        <v>555.44000000000005</v>
      </c>
      <c r="C277" s="1">
        <v>556.25</v>
      </c>
      <c r="D277" s="1">
        <v>554.19000000000005</v>
      </c>
      <c r="E277" s="1">
        <v>555.28</v>
      </c>
      <c r="F277" s="7">
        <f>H277+($M$1*_xlfn.STDEV.P(INDEX(E:E,ROW()-$K$1+1):INDEX(E:E,ROW())))</f>
        <v>555.78125745374075</v>
      </c>
      <c r="G277" s="7">
        <f>H277-($M$1*_xlfn.STDEV.P(INDEX(E:E,ROW()-$K$1+1):INDEX(E:E,ROW())))</f>
        <v>534.18974254625925</v>
      </c>
      <c r="H277" s="2">
        <f>AVERAGE(INDEX(E:E,ROW()-$K$1+1):INDEX(E:E,ROW()))</f>
        <v>544.9855</v>
      </c>
      <c r="I277" s="19">
        <f t="shared" si="4"/>
        <v>0.97678451670072064</v>
      </c>
    </row>
    <row r="278" spans="1:9" ht="15.75" customHeight="1" x14ac:dyDescent="0.2">
      <c r="A278" s="5">
        <v>45482</v>
      </c>
      <c r="B278" s="1">
        <v>556.26</v>
      </c>
      <c r="C278" s="1">
        <v>557.17999999999995</v>
      </c>
      <c r="D278" s="1">
        <v>555.52</v>
      </c>
      <c r="E278" s="1">
        <v>555.82000000000005</v>
      </c>
      <c r="F278" s="7">
        <f>H278+($M$1*_xlfn.STDEV.P(INDEX(E:E,ROW()-$K$1+1):INDEX(E:E,ROW())))</f>
        <v>556.62003034896986</v>
      </c>
      <c r="G278" s="7">
        <f>H278-($M$1*_xlfn.STDEV.P(INDEX(E:E,ROW()-$K$1+1):INDEX(E:E,ROW())))</f>
        <v>535.53196965102995</v>
      </c>
      <c r="H278" s="2">
        <f>AVERAGE(INDEX(E:E,ROW()-$K$1+1):INDEX(E:E,ROW()))</f>
        <v>546.07599999999991</v>
      </c>
      <c r="I278" s="19">
        <f t="shared" si="4"/>
        <v>0.96206240296681389</v>
      </c>
    </row>
    <row r="279" spans="1:9" ht="15.75" customHeight="1" x14ac:dyDescent="0.2">
      <c r="A279" s="5">
        <v>45483</v>
      </c>
      <c r="B279" s="1">
        <v>557.07000000000005</v>
      </c>
      <c r="C279" s="1">
        <v>561.66999999999996</v>
      </c>
      <c r="D279" s="1">
        <v>556.77</v>
      </c>
      <c r="E279" s="1">
        <v>561.32000000000005</v>
      </c>
      <c r="F279" s="7">
        <f>H279+($M$1*_xlfn.STDEV.P(INDEX(E:E,ROW()-$K$1+1):INDEX(E:E,ROW())))</f>
        <v>558.73307209402162</v>
      </c>
      <c r="G279" s="7">
        <f>H279-($M$1*_xlfn.STDEV.P(INDEX(E:E,ROW()-$K$1+1):INDEX(E:E,ROW())))</f>
        <v>535.98492790597845</v>
      </c>
      <c r="H279" s="2">
        <f>AVERAGE(INDEX(E:E,ROW()-$K$1+1):INDEX(E:E,ROW()))</f>
        <v>547.35900000000004</v>
      </c>
      <c r="I279" s="19">
        <f t="shared" si="4"/>
        <v>1.1137203933909547</v>
      </c>
    </row>
    <row r="280" spans="1:9" ht="15.75" customHeight="1" x14ac:dyDescent="0.2">
      <c r="A280" s="5">
        <v>45484</v>
      </c>
      <c r="B280" s="1">
        <v>561.44000000000005</v>
      </c>
      <c r="C280" s="1">
        <v>562.33000000000004</v>
      </c>
      <c r="D280" s="1">
        <v>555.83000000000004</v>
      </c>
      <c r="E280" s="1">
        <v>556.48</v>
      </c>
      <c r="F280" s="7">
        <f>H280+($M$1*_xlfn.STDEV.P(INDEX(E:E,ROW()-$K$1+1):INDEX(E:E,ROW())))</f>
        <v>559.31385957691316</v>
      </c>
      <c r="G280" s="7">
        <f>H280-($M$1*_xlfn.STDEV.P(INDEX(E:E,ROW()-$K$1+1):INDEX(E:E,ROW())))</f>
        <v>537.35714042308689</v>
      </c>
      <c r="H280" s="2">
        <f>AVERAGE(INDEX(E:E,ROW()-$K$1+1):INDEX(E:E,ROW()))</f>
        <v>548.33550000000002</v>
      </c>
      <c r="I280" s="19">
        <f t="shared" si="4"/>
        <v>0.87093428863121836</v>
      </c>
    </row>
    <row r="281" spans="1:9" ht="15.75" customHeight="1" x14ac:dyDescent="0.2">
      <c r="A281" s="5">
        <v>45485</v>
      </c>
      <c r="B281" s="1">
        <v>557.63</v>
      </c>
      <c r="C281" s="1">
        <v>563.66999999999996</v>
      </c>
      <c r="D281" s="1">
        <v>557.15</v>
      </c>
      <c r="E281" s="1">
        <v>559.99</v>
      </c>
      <c r="F281" s="7">
        <f>H281+($M$1*_xlfn.STDEV.P(INDEX(E:E,ROW()-$K$1+1):INDEX(E:E,ROW())))</f>
        <v>560.86387733831839</v>
      </c>
      <c r="G281" s="7">
        <f>H281-($M$1*_xlfn.STDEV.P(INDEX(E:E,ROW()-$K$1+1):INDEX(E:E,ROW())))</f>
        <v>537.67012266168172</v>
      </c>
      <c r="H281" s="2">
        <f>AVERAGE(INDEX(E:E,ROW()-$K$1+1):INDEX(E:E,ROW()))</f>
        <v>549.26700000000005</v>
      </c>
      <c r="I281" s="19">
        <f t="shared" si="4"/>
        <v>0.96232273081690189</v>
      </c>
    </row>
    <row r="282" spans="1:9" ht="15.75" customHeight="1" x14ac:dyDescent="0.2">
      <c r="A282" s="5">
        <v>45488</v>
      </c>
      <c r="B282" s="1">
        <v>562.03</v>
      </c>
      <c r="C282" s="1">
        <v>564.84</v>
      </c>
      <c r="D282" s="1">
        <v>559.63</v>
      </c>
      <c r="E282" s="1">
        <v>561.53</v>
      </c>
      <c r="F282" s="7">
        <f>H282+($M$1*_xlfn.STDEV.P(INDEX(E:E,ROW()-$K$1+1):INDEX(E:E,ROW())))</f>
        <v>562.53477423863217</v>
      </c>
      <c r="G282" s="7">
        <f>H282-($M$1*_xlfn.STDEV.P(INDEX(E:E,ROW()-$K$1+1):INDEX(E:E,ROW())))</f>
        <v>537.90722576136784</v>
      </c>
      <c r="H282" s="2">
        <f>AVERAGE(INDEX(E:E,ROW()-$K$1+1):INDEX(E:E,ROW()))</f>
        <v>550.221</v>
      </c>
      <c r="I282" s="19">
        <f t="shared" si="4"/>
        <v>0.95920120755990868</v>
      </c>
    </row>
    <row r="283" spans="1:9" ht="15.75" customHeight="1" x14ac:dyDescent="0.2">
      <c r="A283" s="5">
        <v>45489</v>
      </c>
      <c r="B283" s="1">
        <v>562.86</v>
      </c>
      <c r="C283" s="1">
        <v>565.16</v>
      </c>
      <c r="D283" s="1">
        <v>562.1</v>
      </c>
      <c r="E283" s="1">
        <v>564.86</v>
      </c>
      <c r="F283" s="7">
        <f>H283+($M$1*_xlfn.STDEV.P(INDEX(E:E,ROW()-$K$1+1):INDEX(E:E,ROW())))</f>
        <v>564.68689133319083</v>
      </c>
      <c r="G283" s="7">
        <f>H283-($M$1*_xlfn.STDEV.P(INDEX(E:E,ROW()-$K$1+1):INDEX(E:E,ROW())))</f>
        <v>537.96310866680926</v>
      </c>
      <c r="H283" s="2">
        <f>AVERAGE(INDEX(E:E,ROW()-$K$1+1):INDEX(E:E,ROW()))</f>
        <v>551.32500000000005</v>
      </c>
      <c r="I283" s="19">
        <f t="shared" si="4"/>
        <v>1.0064777007420793</v>
      </c>
    </row>
    <row r="284" spans="1:9" ht="15.75" customHeight="1" x14ac:dyDescent="0.2">
      <c r="A284" s="5">
        <v>45490</v>
      </c>
      <c r="B284" s="1">
        <v>558.79999999999995</v>
      </c>
      <c r="C284" s="1">
        <v>560.51</v>
      </c>
      <c r="D284" s="1">
        <v>556.61</v>
      </c>
      <c r="E284" s="1">
        <v>556.94000000000005</v>
      </c>
      <c r="F284" s="7">
        <f>H284+($M$1*_xlfn.STDEV.P(INDEX(E:E,ROW()-$K$1+1):INDEX(E:E,ROW())))</f>
        <v>565.24485924859221</v>
      </c>
      <c r="G284" s="7">
        <f>H284-($M$1*_xlfn.STDEV.P(INDEX(E:E,ROW()-$K$1+1):INDEX(E:E,ROW())))</f>
        <v>538.38914075140804</v>
      </c>
      <c r="H284" s="2">
        <f>AVERAGE(INDEX(E:E,ROW()-$K$1+1):INDEX(E:E,ROW()))</f>
        <v>551.81700000000012</v>
      </c>
      <c r="I284" s="19">
        <f t="shared" si="4"/>
        <v>0.69076011690162309</v>
      </c>
    </row>
    <row r="285" spans="1:9" ht="15.75" customHeight="1" x14ac:dyDescent="0.2">
      <c r="A285" s="5">
        <v>45491</v>
      </c>
      <c r="B285" s="1">
        <v>558.51</v>
      </c>
      <c r="C285" s="1">
        <v>559.52</v>
      </c>
      <c r="D285" s="1">
        <v>550.42999999999995</v>
      </c>
      <c r="E285" s="1">
        <v>552.66</v>
      </c>
      <c r="F285" s="7">
        <f>H285+($M$1*_xlfn.STDEV.P(INDEX(E:E,ROW()-$K$1+1):INDEX(E:E,ROW())))</f>
        <v>565.36948212678669</v>
      </c>
      <c r="G285" s="7">
        <f>H285-($M$1*_xlfn.STDEV.P(INDEX(E:E,ROW()-$K$1+1):INDEX(E:E,ROW())))</f>
        <v>538.68151787321347</v>
      </c>
      <c r="H285" s="2">
        <f>AVERAGE(INDEX(E:E,ROW()-$K$1+1):INDEX(E:E,ROW()))</f>
        <v>552.02550000000008</v>
      </c>
      <c r="I285" s="19">
        <f t="shared" si="4"/>
        <v>0.52377476206020235</v>
      </c>
    </row>
    <row r="286" spans="1:9" ht="15.75" customHeight="1" x14ac:dyDescent="0.2">
      <c r="A286" s="5">
        <v>45492</v>
      </c>
      <c r="B286" s="1">
        <v>552.41999999999996</v>
      </c>
      <c r="C286" s="1">
        <v>554.08000000000004</v>
      </c>
      <c r="D286" s="1">
        <v>547.91</v>
      </c>
      <c r="E286" s="1">
        <v>548.99</v>
      </c>
      <c r="F286" s="7">
        <f>H286+($M$1*_xlfn.STDEV.P(INDEX(E:E,ROW()-$K$1+1):INDEX(E:E,ROW())))</f>
        <v>565.34672379079234</v>
      </c>
      <c r="G286" s="7">
        <f>H286-($M$1*_xlfn.STDEV.P(INDEX(E:E,ROW()-$K$1+1):INDEX(E:E,ROW())))</f>
        <v>538.90327620920789</v>
      </c>
      <c r="H286" s="2">
        <f>AVERAGE(INDEX(E:E,ROW()-$K$1+1):INDEX(E:E,ROW()))</f>
        <v>552.12500000000011</v>
      </c>
      <c r="I286" s="19">
        <f t="shared" si="4"/>
        <v>0.38144511072817305</v>
      </c>
    </row>
    <row r="287" spans="1:9" ht="15.75" customHeight="1" x14ac:dyDescent="0.2">
      <c r="A287" s="5">
        <v>45495</v>
      </c>
      <c r="B287" s="1">
        <v>553</v>
      </c>
      <c r="C287" s="1">
        <v>555.27</v>
      </c>
      <c r="D287" s="1">
        <v>551.02</v>
      </c>
      <c r="E287" s="1">
        <v>554.65</v>
      </c>
      <c r="F287" s="7">
        <f>H287+($M$1*_xlfn.STDEV.P(INDEX(E:E,ROW()-$K$1+1):INDEX(E:E,ROW())))</f>
        <v>565.41727528057186</v>
      </c>
      <c r="G287" s="7">
        <f>H287-($M$1*_xlfn.STDEV.P(INDEX(E:E,ROW()-$K$1+1):INDEX(E:E,ROW())))</f>
        <v>539.84672471942827</v>
      </c>
      <c r="H287" s="2">
        <f>AVERAGE(INDEX(E:E,ROW()-$K$1+1):INDEX(E:E,ROW()))</f>
        <v>552.63200000000006</v>
      </c>
      <c r="I287" s="19">
        <f t="shared" si="4"/>
        <v>0.57891891084529168</v>
      </c>
    </row>
    <row r="288" spans="1:9" ht="15.75" customHeight="1" x14ac:dyDescent="0.2">
      <c r="A288" s="5">
        <v>45496</v>
      </c>
      <c r="B288" s="1">
        <v>554.54</v>
      </c>
      <c r="C288" s="1">
        <v>556.73</v>
      </c>
      <c r="D288" s="1">
        <v>553.28</v>
      </c>
      <c r="E288" s="1">
        <v>553.78</v>
      </c>
      <c r="F288" s="7">
        <f>H288+($M$1*_xlfn.STDEV.P(INDEX(E:E,ROW()-$K$1+1):INDEX(E:E,ROW())))</f>
        <v>565.13965539817866</v>
      </c>
      <c r="G288" s="7">
        <f>H288-($M$1*_xlfn.STDEV.P(INDEX(E:E,ROW()-$K$1+1):INDEX(E:E,ROW())))</f>
        <v>541.22834460182128</v>
      </c>
      <c r="H288" s="2">
        <f>AVERAGE(INDEX(E:E,ROW()-$K$1+1):INDEX(E:E,ROW()))</f>
        <v>553.18399999999997</v>
      </c>
      <c r="I288" s="19">
        <f t="shared" si="4"/>
        <v>0.52492544240154315</v>
      </c>
    </row>
    <row r="289" spans="1:9" ht="15.75" customHeight="1" x14ac:dyDescent="0.2">
      <c r="A289" s="5">
        <v>45497</v>
      </c>
      <c r="B289" s="1">
        <v>548.86</v>
      </c>
      <c r="C289" s="1">
        <v>549.16999999999996</v>
      </c>
      <c r="D289" s="1">
        <v>540.29</v>
      </c>
      <c r="E289" s="1">
        <v>541.23</v>
      </c>
      <c r="F289" s="7">
        <f>H289+($M$1*_xlfn.STDEV.P(INDEX(E:E,ROW()-$K$1+1):INDEX(E:E,ROW())))</f>
        <v>565.55110548293896</v>
      </c>
      <c r="G289" s="7">
        <f>H289-($M$1*_xlfn.STDEV.P(INDEX(E:E,ROW()-$K$1+1):INDEX(E:E,ROW())))</f>
        <v>540.45689451706085</v>
      </c>
      <c r="H289" s="2">
        <f>AVERAGE(INDEX(E:E,ROW()-$K$1+1):INDEX(E:E,ROW()))</f>
        <v>553.00399999999991</v>
      </c>
      <c r="I289" s="19">
        <f t="shared" si="4"/>
        <v>3.0808120804850306E-2</v>
      </c>
    </row>
    <row r="290" spans="1:9" ht="15.75" customHeight="1" x14ac:dyDescent="0.2">
      <c r="A290" s="5">
        <v>45498</v>
      </c>
      <c r="B290" s="1">
        <v>541.35</v>
      </c>
      <c r="C290" s="1">
        <v>547.46</v>
      </c>
      <c r="D290" s="1">
        <v>537.45000000000005</v>
      </c>
      <c r="E290" s="1">
        <v>538.41</v>
      </c>
      <c r="F290" s="7">
        <f>H290+($M$1*_xlfn.STDEV.P(INDEX(E:E,ROW()-$K$1+1):INDEX(E:E,ROW())))</f>
        <v>566.37090642731539</v>
      </c>
      <c r="G290" s="7">
        <f>H290-($M$1*_xlfn.STDEV.P(INDEX(E:E,ROW()-$K$1+1):INDEX(E:E,ROW())))</f>
        <v>538.92709357268461</v>
      </c>
      <c r="H290" s="2">
        <f>AVERAGE(INDEX(E:E,ROW()-$K$1+1):INDEX(E:E,ROW()))</f>
        <v>552.649</v>
      </c>
      <c r="I290" s="19">
        <f t="shared" si="4"/>
        <v>-1.8841899827246166E-2</v>
      </c>
    </row>
    <row r="291" spans="1:9" ht="15.75" customHeight="1" x14ac:dyDescent="0.2">
      <c r="A291" s="5">
        <v>45499</v>
      </c>
      <c r="B291" s="1">
        <v>542.28</v>
      </c>
      <c r="C291" s="1">
        <v>547.19000000000005</v>
      </c>
      <c r="D291" s="1">
        <v>541.49</v>
      </c>
      <c r="E291" s="1">
        <v>544.44000000000005</v>
      </c>
      <c r="F291" s="7">
        <f>H291+($M$1*_xlfn.STDEV.P(INDEX(E:E,ROW()-$K$1+1):INDEX(E:E,ROW())))</f>
        <v>566.47535297631202</v>
      </c>
      <c r="G291" s="7">
        <f>H291-($M$1*_xlfn.STDEV.P(INDEX(E:E,ROW()-$K$1+1):INDEX(E:E,ROW())))</f>
        <v>538.62964702368799</v>
      </c>
      <c r="H291" s="2">
        <f>AVERAGE(INDEX(E:E,ROW()-$K$1+1):INDEX(E:E,ROW()))</f>
        <v>552.55250000000001</v>
      </c>
      <c r="I291" s="19">
        <f t="shared" si="4"/>
        <v>0.20866244103121845</v>
      </c>
    </row>
    <row r="292" spans="1:9" ht="15.75" customHeight="1" x14ac:dyDescent="0.2">
      <c r="A292" s="5">
        <v>45502</v>
      </c>
      <c r="B292" s="1">
        <v>546.02</v>
      </c>
      <c r="C292" s="1">
        <v>547.04999999999995</v>
      </c>
      <c r="D292" s="1">
        <v>542.72</v>
      </c>
      <c r="E292" s="1">
        <v>544.76</v>
      </c>
      <c r="F292" s="7">
        <f>H292+($M$1*_xlfn.STDEV.P(INDEX(E:E,ROW()-$K$1+1):INDEX(E:E,ROW())))</f>
        <v>566.43956562033532</v>
      </c>
      <c r="G292" s="7">
        <f>H292-($M$1*_xlfn.STDEV.P(INDEX(E:E,ROW()-$K$1+1):INDEX(E:E,ROW())))</f>
        <v>538.71943437966479</v>
      </c>
      <c r="H292" s="2">
        <f>AVERAGE(INDEX(E:E,ROW()-$K$1+1):INDEX(E:E,ROW()))</f>
        <v>552.57950000000005</v>
      </c>
      <c r="I292" s="19">
        <f t="shared" si="4"/>
        <v>0.21791259095745483</v>
      </c>
    </row>
    <row r="293" spans="1:9" ht="15.75" customHeight="1" x14ac:dyDescent="0.2">
      <c r="A293" s="5">
        <v>45503</v>
      </c>
      <c r="B293" s="1">
        <v>546.26</v>
      </c>
      <c r="C293" s="1">
        <v>547.34</v>
      </c>
      <c r="D293" s="1">
        <v>538.52</v>
      </c>
      <c r="E293" s="1">
        <v>542</v>
      </c>
      <c r="F293" s="7">
        <f>H293+($M$1*_xlfn.STDEV.P(INDEX(E:E,ROW()-$K$1+1):INDEX(E:E,ROW())))</f>
        <v>566.6916090408331</v>
      </c>
      <c r="G293" s="7">
        <f>H293-($M$1*_xlfn.STDEV.P(INDEX(E:E,ROW()-$K$1+1):INDEX(E:E,ROW())))</f>
        <v>538.13339095916695</v>
      </c>
      <c r="H293" s="2">
        <f>AVERAGE(INDEX(E:E,ROW()-$K$1+1):INDEX(E:E,ROW()))</f>
        <v>552.41250000000002</v>
      </c>
      <c r="I293" s="19">
        <f t="shared" si="4"/>
        <v>0.13539391812808327</v>
      </c>
    </row>
    <row r="294" spans="1:9" ht="15.75" customHeight="1" x14ac:dyDescent="0.2">
      <c r="A294" s="5">
        <v>45504</v>
      </c>
      <c r="B294" s="1">
        <v>548.98</v>
      </c>
      <c r="C294" s="1">
        <v>553.5</v>
      </c>
      <c r="D294" s="1">
        <v>547.58000000000004</v>
      </c>
      <c r="E294" s="1">
        <v>550.80999999999995</v>
      </c>
      <c r="F294" s="7">
        <f>H294+($M$1*_xlfn.STDEV.P(INDEX(E:E,ROW()-$K$1+1):INDEX(E:E,ROW())))</f>
        <v>566.71723724695596</v>
      </c>
      <c r="G294" s="7">
        <f>H294-($M$1*_xlfn.STDEV.P(INDEX(E:E,ROW()-$K$1+1):INDEX(E:E,ROW())))</f>
        <v>538.28776275304392</v>
      </c>
      <c r="H294" s="2">
        <f>AVERAGE(INDEX(E:E,ROW()-$K$1+1):INDEX(E:E,ROW()))</f>
        <v>552.50249999999994</v>
      </c>
      <c r="I294" s="19">
        <f t="shared" si="4"/>
        <v>0.44046671526192188</v>
      </c>
    </row>
    <row r="295" spans="1:9" ht="15.75" customHeight="1" x14ac:dyDescent="0.2">
      <c r="A295" s="5">
        <v>45505</v>
      </c>
      <c r="B295" s="1">
        <v>552.57000000000005</v>
      </c>
      <c r="C295" s="1">
        <v>554.87</v>
      </c>
      <c r="D295" s="1">
        <v>539.42999999999995</v>
      </c>
      <c r="E295" s="1">
        <v>543.01</v>
      </c>
      <c r="F295" s="7">
        <f>H295+($M$1*_xlfn.STDEV.P(INDEX(E:E,ROW()-$K$1+1):INDEX(E:E,ROW())))</f>
        <v>566.8836779213816</v>
      </c>
      <c r="G295" s="7">
        <f>H295-($M$1*_xlfn.STDEV.P(INDEX(E:E,ROW()-$K$1+1):INDEX(E:E,ROW())))</f>
        <v>537.27632207861848</v>
      </c>
      <c r="H295" s="2">
        <f>AVERAGE(INDEX(E:E,ROW()-$K$1+1):INDEX(E:E,ROW()))</f>
        <v>552.08000000000004</v>
      </c>
      <c r="I295" s="19">
        <f t="shared" si="4"/>
        <v>0.19365720977690704</v>
      </c>
    </row>
    <row r="296" spans="1:9" ht="15.75" customHeight="1" x14ac:dyDescent="0.2">
      <c r="A296" s="5">
        <v>45506</v>
      </c>
      <c r="B296" s="1">
        <v>535.75</v>
      </c>
      <c r="C296" s="1">
        <v>536.99</v>
      </c>
      <c r="D296" s="1">
        <v>528.6</v>
      </c>
      <c r="E296" s="1">
        <v>532.9</v>
      </c>
      <c r="F296" s="7">
        <f>H296+($M$1*_xlfn.STDEV.P(INDEX(E:E,ROW()-$K$1+1):INDEX(E:E,ROW())))</f>
        <v>567.92481514191547</v>
      </c>
      <c r="G296" s="7">
        <f>H296-($M$1*_xlfn.STDEV.P(INDEX(E:E,ROW()-$K$1+1):INDEX(E:E,ROW())))</f>
        <v>534.0611848580844</v>
      </c>
      <c r="H296" s="2">
        <f>AVERAGE(INDEX(E:E,ROW()-$K$1+1):INDEX(E:E,ROW()))</f>
        <v>550.99299999999994</v>
      </c>
      <c r="I296" s="19">
        <f t="shared" si="4"/>
        <v>-3.4290028811200975E-2</v>
      </c>
    </row>
    <row r="297" spans="1:9" ht="15.75" customHeight="1" x14ac:dyDescent="0.2">
      <c r="A297" s="5">
        <v>45509</v>
      </c>
      <c r="B297" s="1">
        <v>511.64</v>
      </c>
      <c r="C297" s="1">
        <v>523.58000000000004</v>
      </c>
      <c r="D297" s="1">
        <v>510.27</v>
      </c>
      <c r="E297" s="1">
        <v>517.38</v>
      </c>
      <c r="F297" s="7">
        <f>H297+($M$1*_xlfn.STDEV.P(INDEX(E:E,ROW()-$K$1+1):INDEX(E:E,ROW())))</f>
        <v>571.33790431634088</v>
      </c>
      <c r="G297" s="7">
        <f>H297-($M$1*_xlfn.STDEV.P(INDEX(E:E,ROW()-$K$1+1):INDEX(E:E,ROW())))</f>
        <v>526.85809568365903</v>
      </c>
      <c r="H297" s="2">
        <f>AVERAGE(INDEX(E:E,ROW()-$K$1+1):INDEX(E:E,ROW()))</f>
        <v>549.09799999999996</v>
      </c>
      <c r="I297" s="19">
        <f t="shared" si="4"/>
        <v>-0.21308760030714111</v>
      </c>
    </row>
    <row r="298" spans="1:9" ht="15.75" customHeight="1" x14ac:dyDescent="0.2">
      <c r="A298" s="5">
        <v>45510</v>
      </c>
      <c r="B298" s="1">
        <v>519.22</v>
      </c>
      <c r="C298" s="1">
        <v>529.75</v>
      </c>
      <c r="D298" s="1">
        <v>517.87</v>
      </c>
      <c r="E298" s="1">
        <v>522.15</v>
      </c>
      <c r="F298" s="7">
        <f>H298+($M$1*_xlfn.STDEV.P(INDEX(E:E,ROW()-$K$1+1):INDEX(E:E,ROW())))</f>
        <v>572.30382580444882</v>
      </c>
      <c r="G298" s="7">
        <f>H298-($M$1*_xlfn.STDEV.P(INDEX(E:E,ROW()-$K$1+1):INDEX(E:E,ROW())))</f>
        <v>522.52517419555113</v>
      </c>
      <c r="H298" s="2">
        <f>AVERAGE(INDEX(E:E,ROW()-$K$1+1):INDEX(E:E,ROW()))</f>
        <v>547.41449999999998</v>
      </c>
      <c r="I298" s="19">
        <f t="shared" si="4"/>
        <v>-7.5368493003553525E-3</v>
      </c>
    </row>
    <row r="299" spans="1:9" ht="15.75" customHeight="1" x14ac:dyDescent="0.2">
      <c r="A299" s="5">
        <v>45511</v>
      </c>
      <c r="B299" s="1">
        <v>528.47</v>
      </c>
      <c r="C299" s="1">
        <v>531.59</v>
      </c>
      <c r="D299" s="1">
        <v>518.04999999999995</v>
      </c>
      <c r="E299" s="1">
        <v>518.66</v>
      </c>
      <c r="F299" s="7">
        <f>H299+($M$1*_xlfn.STDEV.P(INDEX(E:E,ROW()-$K$1+1):INDEX(E:E,ROW())))</f>
        <v>572.26244607310855</v>
      </c>
      <c r="G299" s="7">
        <f>H299-($M$1*_xlfn.STDEV.P(INDEX(E:E,ROW()-$K$1+1):INDEX(E:E,ROW())))</f>
        <v>518.3005539268911</v>
      </c>
      <c r="H299" s="2">
        <f>AVERAGE(INDEX(E:E,ROW()-$K$1+1):INDEX(E:E,ROW()))</f>
        <v>545.28149999999982</v>
      </c>
      <c r="I299" s="19">
        <f t="shared" si="4"/>
        <v>6.6611095128929088E-3</v>
      </c>
    </row>
    <row r="300" spans="1:9" ht="15.75" customHeight="1" x14ac:dyDescent="0.2">
      <c r="A300" s="5">
        <v>45512</v>
      </c>
      <c r="B300" s="1">
        <v>523.91</v>
      </c>
      <c r="C300" s="1">
        <v>531.29</v>
      </c>
      <c r="D300" s="1">
        <v>521.84</v>
      </c>
      <c r="E300" s="1">
        <v>530.65</v>
      </c>
      <c r="F300" s="7">
        <f>H300+($M$1*_xlfn.STDEV.P(INDEX(E:E,ROW()-$K$1+1):INDEX(E:E,ROW())))</f>
        <v>571.17518787869608</v>
      </c>
      <c r="G300" s="7">
        <f>H300-($M$1*_xlfn.STDEV.P(INDEX(E:E,ROW()-$K$1+1):INDEX(E:E,ROW())))</f>
        <v>516.80481212130394</v>
      </c>
      <c r="H300" s="2">
        <f>AVERAGE(INDEX(E:E,ROW()-$K$1+1):INDEX(E:E,ROW()))</f>
        <v>543.99</v>
      </c>
      <c r="I300" s="19">
        <f t="shared" si="4"/>
        <v>0.25464580087647565</v>
      </c>
    </row>
    <row r="301" spans="1:9" ht="15.75" customHeight="1" x14ac:dyDescent="0.2">
      <c r="A301" s="5">
        <v>45513</v>
      </c>
      <c r="B301" s="1">
        <v>529.80999999999995</v>
      </c>
      <c r="C301" s="1">
        <v>534.51</v>
      </c>
      <c r="D301" s="1">
        <v>528.55999999999995</v>
      </c>
      <c r="E301" s="1">
        <v>532.99</v>
      </c>
      <c r="F301" s="7">
        <f>H301+($M$1*_xlfn.STDEV.P(INDEX(E:E,ROW()-$K$1+1):INDEX(E:E,ROW())))</f>
        <v>569.18702318528381</v>
      </c>
      <c r="G301" s="7">
        <f>H301-($M$1*_xlfn.STDEV.P(INDEX(E:E,ROW()-$K$1+1):INDEX(E:E,ROW())))</f>
        <v>516.09297681471594</v>
      </c>
      <c r="H301" s="2">
        <f>AVERAGE(INDEX(E:E,ROW()-$K$1+1):INDEX(E:E,ROW()))</f>
        <v>542.63999999999987</v>
      </c>
      <c r="I301" s="19">
        <f t="shared" si="4"/>
        <v>0.31824704162406353</v>
      </c>
    </row>
    <row r="302" spans="1:9" ht="15.75" customHeight="1" x14ac:dyDescent="0.2">
      <c r="A302" s="5">
        <v>45516</v>
      </c>
      <c r="B302" s="1">
        <v>534.21</v>
      </c>
      <c r="C302" s="1">
        <v>535.73</v>
      </c>
      <c r="D302" s="1">
        <v>530.95000000000005</v>
      </c>
      <c r="E302" s="1">
        <v>533.27</v>
      </c>
      <c r="F302" s="7">
        <f>H302+($M$1*_xlfn.STDEV.P(INDEX(E:E,ROW()-$K$1+1):INDEX(E:E,ROW())))</f>
        <v>566.58348090725531</v>
      </c>
      <c r="G302" s="7">
        <f>H302-($M$1*_xlfn.STDEV.P(INDEX(E:E,ROW()-$K$1+1):INDEX(E:E,ROW())))</f>
        <v>515.87051909274487</v>
      </c>
      <c r="H302" s="2">
        <f>AVERAGE(INDEX(E:E,ROW()-$K$1+1):INDEX(E:E,ROW()))</f>
        <v>541.22700000000009</v>
      </c>
      <c r="I302" s="19">
        <f t="shared" si="4"/>
        <v>0.34309731249569059</v>
      </c>
    </row>
    <row r="303" spans="1:9" ht="15.75" customHeight="1" x14ac:dyDescent="0.2">
      <c r="A303" s="5">
        <v>45517</v>
      </c>
      <c r="B303" s="1">
        <v>536.53</v>
      </c>
      <c r="C303" s="1">
        <v>542.28</v>
      </c>
      <c r="D303" s="1">
        <v>536.28</v>
      </c>
      <c r="E303" s="1">
        <v>542.04</v>
      </c>
      <c r="F303" s="7">
        <f>H303+($M$1*_xlfn.STDEV.P(INDEX(E:E,ROW()-$K$1+1):INDEX(E:E,ROW())))</f>
        <v>563.02444057472087</v>
      </c>
      <c r="G303" s="7">
        <f>H303-($M$1*_xlfn.STDEV.P(INDEX(E:E,ROW()-$K$1+1):INDEX(E:E,ROW())))</f>
        <v>517.14755942527916</v>
      </c>
      <c r="H303" s="2">
        <f>AVERAGE(INDEX(E:E,ROW()-$K$1+1):INDEX(E:E,ROW()))</f>
        <v>540.08600000000001</v>
      </c>
      <c r="I303" s="19">
        <f t="shared" si="4"/>
        <v>0.54259225891217167</v>
      </c>
    </row>
    <row r="304" spans="1:9" ht="15.75" customHeight="1" x14ac:dyDescent="0.2">
      <c r="A304" s="5">
        <v>45518</v>
      </c>
      <c r="B304" s="1">
        <v>542.85</v>
      </c>
      <c r="C304" s="1">
        <v>544.96</v>
      </c>
      <c r="D304" s="1">
        <v>540.12</v>
      </c>
      <c r="E304" s="1">
        <v>543.75</v>
      </c>
      <c r="F304" s="7">
        <f>H304+($M$1*_xlfn.STDEV.P(INDEX(E:E,ROW()-$K$1+1):INDEX(E:E,ROW())))</f>
        <v>561.1130352465533</v>
      </c>
      <c r="G304" s="7">
        <f>H304-($M$1*_xlfn.STDEV.P(INDEX(E:E,ROW()-$K$1+1):INDEX(E:E,ROW())))</f>
        <v>517.73996475344654</v>
      </c>
      <c r="H304" s="2">
        <f>AVERAGE(INDEX(E:E,ROW()-$K$1+1):INDEX(E:E,ROW()))</f>
        <v>539.42649999999992</v>
      </c>
      <c r="I304" s="19">
        <f t="shared" si="4"/>
        <v>0.59968166769948217</v>
      </c>
    </row>
    <row r="305" spans="1:9" ht="15.75" customHeight="1" x14ac:dyDescent="0.2">
      <c r="A305" s="5">
        <v>45519</v>
      </c>
      <c r="B305" s="1">
        <v>549.5</v>
      </c>
      <c r="C305" s="1">
        <v>553.36</v>
      </c>
      <c r="D305" s="1">
        <v>548.88</v>
      </c>
      <c r="E305" s="1">
        <v>553.07000000000005</v>
      </c>
      <c r="F305" s="7">
        <f>H305+($M$1*_xlfn.STDEV.P(INDEX(E:E,ROW()-$K$1+1):INDEX(E:E,ROW())))</f>
        <v>561.18425014807519</v>
      </c>
      <c r="G305" s="7">
        <f>H305-($M$1*_xlfn.STDEV.P(INDEX(E:E,ROW()-$K$1+1):INDEX(E:E,ROW())))</f>
        <v>517.70974985192458</v>
      </c>
      <c r="H305" s="2">
        <f>AVERAGE(INDEX(E:E,ROW()-$K$1+1):INDEX(E:E,ROW()))</f>
        <v>539.44699999999989</v>
      </c>
      <c r="I305" s="19">
        <f t="shared" si="4"/>
        <v>0.81335610316851392</v>
      </c>
    </row>
    <row r="306" spans="1:9" ht="15.75" customHeight="1" x14ac:dyDescent="0.2">
      <c r="A306" s="5">
        <v>45520</v>
      </c>
      <c r="B306" s="1">
        <v>551.41999999999996</v>
      </c>
      <c r="C306" s="1">
        <v>555.02</v>
      </c>
      <c r="D306" s="1">
        <v>551.26</v>
      </c>
      <c r="E306" s="1">
        <v>554.30999999999995</v>
      </c>
      <c r="F306" s="7">
        <f>H306+($M$1*_xlfn.STDEV.P(INDEX(E:E,ROW()-$K$1+1):INDEX(E:E,ROW())))</f>
        <v>562.03323754353869</v>
      </c>
      <c r="G306" s="7">
        <f>H306-($M$1*_xlfn.STDEV.P(INDEX(E:E,ROW()-$K$1+1):INDEX(E:E,ROW())))</f>
        <v>517.39276245646101</v>
      </c>
      <c r="H306" s="2">
        <f>AVERAGE(INDEX(E:E,ROW()-$K$1+1):INDEX(E:E,ROW()))</f>
        <v>539.71299999999985</v>
      </c>
      <c r="I306" s="19">
        <f t="shared" si="4"/>
        <v>0.8269902475618045</v>
      </c>
    </row>
    <row r="307" spans="1:9" ht="15.75" customHeight="1" x14ac:dyDescent="0.2">
      <c r="A307" s="5">
        <v>45523</v>
      </c>
      <c r="B307" s="1">
        <v>554.73</v>
      </c>
      <c r="C307" s="1">
        <v>559.61</v>
      </c>
      <c r="D307" s="1">
        <v>553.86</v>
      </c>
      <c r="E307" s="1">
        <v>559.61</v>
      </c>
      <c r="F307" s="7">
        <f>H307+($M$1*_xlfn.STDEV.P(INDEX(E:E,ROW()-$K$1+1):INDEX(E:E,ROW())))</f>
        <v>563.03701170046509</v>
      </c>
      <c r="G307" s="7">
        <f>H307-($M$1*_xlfn.STDEV.P(INDEX(E:E,ROW()-$K$1+1):INDEX(E:E,ROW())))</f>
        <v>516.88498829953494</v>
      </c>
      <c r="H307" s="2">
        <f>AVERAGE(INDEX(E:E,ROW()-$K$1+1):INDEX(E:E,ROW()))</f>
        <v>539.96100000000001</v>
      </c>
      <c r="I307" s="19">
        <f t="shared" si="4"/>
        <v>0.92574514727785462</v>
      </c>
    </row>
    <row r="308" spans="1:9" ht="15.75" customHeight="1" x14ac:dyDescent="0.2">
      <c r="A308" s="5">
        <v>45524</v>
      </c>
      <c r="B308" s="1">
        <v>559.15</v>
      </c>
      <c r="C308" s="1">
        <v>560.84</v>
      </c>
      <c r="D308" s="1">
        <v>557.33000000000004</v>
      </c>
      <c r="E308" s="1">
        <v>558.70000000000005</v>
      </c>
      <c r="F308" s="7">
        <f>H308+($M$1*_xlfn.STDEV.P(INDEX(E:E,ROW()-$K$1+1):INDEX(E:E,ROW())))</f>
        <v>563.96194314874265</v>
      </c>
      <c r="G308" s="7">
        <f>H308-($M$1*_xlfn.STDEV.P(INDEX(E:E,ROW()-$K$1+1):INDEX(E:E,ROW())))</f>
        <v>516.45205685125711</v>
      </c>
      <c r="H308" s="2">
        <f>AVERAGE(INDEX(E:E,ROW()-$K$1+1):INDEX(E:E,ROW()))</f>
        <v>540.20699999999988</v>
      </c>
      <c r="I308" s="19">
        <f t="shared" si="4"/>
        <v>0.88924530116122191</v>
      </c>
    </row>
    <row r="309" spans="1:9" ht="15.75" customHeight="1" x14ac:dyDescent="0.2">
      <c r="A309" s="5">
        <v>45525</v>
      </c>
      <c r="B309" s="1">
        <v>559.77</v>
      </c>
      <c r="C309" s="1">
        <v>562.11</v>
      </c>
      <c r="D309" s="1">
        <v>554.73</v>
      </c>
      <c r="E309" s="1">
        <v>560.62</v>
      </c>
      <c r="F309" s="7">
        <f>H309+($M$1*_xlfn.STDEV.P(INDEX(E:E,ROW()-$K$1+1):INDEX(E:E,ROW())))</f>
        <v>566.54708160547375</v>
      </c>
      <c r="G309" s="7">
        <f>H309-($M$1*_xlfn.STDEV.P(INDEX(E:E,ROW()-$K$1+1):INDEX(E:E,ROW())))</f>
        <v>515.80591839452632</v>
      </c>
      <c r="H309" s="2">
        <f>AVERAGE(INDEX(E:E,ROW()-$K$1+1):INDEX(E:E,ROW()))</f>
        <v>541.17650000000003</v>
      </c>
      <c r="I309" s="19">
        <f t="shared" si="4"/>
        <v>0.88318987523338899</v>
      </c>
    </row>
    <row r="310" spans="1:9" ht="15.75" customHeight="1" x14ac:dyDescent="0.2">
      <c r="A310" s="5">
        <v>45526</v>
      </c>
      <c r="B310" s="1">
        <v>562.55999999999995</v>
      </c>
      <c r="C310" s="1">
        <v>563.17999999999995</v>
      </c>
      <c r="D310" s="1">
        <v>554.98</v>
      </c>
      <c r="E310" s="1">
        <v>556.22</v>
      </c>
      <c r="F310" s="7">
        <f>H310+($M$1*_xlfn.STDEV.P(INDEX(E:E,ROW()-$K$1+1):INDEX(E:E,ROW())))</f>
        <v>568.2246972228063</v>
      </c>
      <c r="G310" s="7">
        <f>H310-($M$1*_xlfn.STDEV.P(INDEX(E:E,ROW()-$K$1+1):INDEX(E:E,ROW())))</f>
        <v>515.90930277719394</v>
      </c>
      <c r="H310" s="2">
        <f>AVERAGE(INDEX(E:E,ROW()-$K$1+1):INDEX(E:E,ROW()))</f>
        <v>542.06700000000012</v>
      </c>
      <c r="I310" s="19">
        <f t="shared" si="4"/>
        <v>0.77053222383162023</v>
      </c>
    </row>
    <row r="311" spans="1:9" ht="15.75" customHeight="1" x14ac:dyDescent="0.2">
      <c r="A311" s="5">
        <v>45527</v>
      </c>
      <c r="B311" s="1">
        <v>559.53</v>
      </c>
      <c r="C311" s="1">
        <v>563.09</v>
      </c>
      <c r="D311" s="1">
        <v>557.29</v>
      </c>
      <c r="E311" s="1">
        <v>562.13</v>
      </c>
      <c r="F311" s="7">
        <f>H311+($M$1*_xlfn.STDEV.P(INDEX(E:E,ROW()-$K$1+1):INDEX(E:E,ROW())))</f>
        <v>570.52819905916954</v>
      </c>
      <c r="G311" s="7">
        <f>H311-($M$1*_xlfn.STDEV.P(INDEX(E:E,ROW()-$K$1+1):INDEX(E:E,ROW())))</f>
        <v>515.37480094083048</v>
      </c>
      <c r="H311" s="2">
        <f>AVERAGE(INDEX(E:E,ROW()-$K$1+1):INDEX(E:E,ROW()))</f>
        <v>542.95150000000001</v>
      </c>
      <c r="I311" s="19">
        <f t="shared" si="4"/>
        <v>0.84773016086606168</v>
      </c>
    </row>
    <row r="312" spans="1:9" ht="15.75" customHeight="1" x14ac:dyDescent="0.2">
      <c r="A312" s="5">
        <v>45530</v>
      </c>
      <c r="B312" s="1">
        <v>563.17999999999995</v>
      </c>
      <c r="C312" s="1">
        <v>563.91</v>
      </c>
      <c r="D312" s="1">
        <v>559.04999999999995</v>
      </c>
      <c r="E312" s="1">
        <v>560.79</v>
      </c>
      <c r="F312" s="7">
        <f>H312+($M$1*_xlfn.STDEV.P(INDEX(E:E,ROW()-$K$1+1):INDEX(E:E,ROW())))</f>
        <v>572.40423040987935</v>
      </c>
      <c r="G312" s="7">
        <f>H312-($M$1*_xlfn.STDEV.P(INDEX(E:E,ROW()-$K$1+1):INDEX(E:E,ROW())))</f>
        <v>515.10176959012051</v>
      </c>
      <c r="H312" s="2">
        <f>AVERAGE(INDEX(E:E,ROW()-$K$1+1):INDEX(E:E,ROW()))</f>
        <v>543.75299999999993</v>
      </c>
      <c r="I312" s="19">
        <f t="shared" si="4"/>
        <v>0.79731707428043641</v>
      </c>
    </row>
    <row r="313" spans="1:9" ht="15.75" customHeight="1" x14ac:dyDescent="0.2">
      <c r="A313" s="5">
        <v>45531</v>
      </c>
      <c r="B313" s="1">
        <v>559.49</v>
      </c>
      <c r="C313" s="1">
        <v>562.05999999999995</v>
      </c>
      <c r="D313" s="1">
        <v>558.32000000000005</v>
      </c>
      <c r="E313" s="1">
        <v>561.55999999999995</v>
      </c>
      <c r="F313" s="7">
        <f>H313+($M$1*_xlfn.STDEV.P(INDEX(E:E,ROW()-$K$1+1):INDEX(E:E,ROW())))</f>
        <v>574.39360804447233</v>
      </c>
      <c r="G313" s="7">
        <f>H313-($M$1*_xlfn.STDEV.P(INDEX(E:E,ROW()-$K$1+1):INDEX(E:E,ROW())))</f>
        <v>515.06839195552743</v>
      </c>
      <c r="H313" s="2">
        <f>AVERAGE(INDEX(E:E,ROW()-$K$1+1):INDEX(E:E,ROW()))</f>
        <v>544.73099999999988</v>
      </c>
      <c r="I313" s="19">
        <f t="shared" si="4"/>
        <v>0.78367364013927465</v>
      </c>
    </row>
    <row r="314" spans="1:9" ht="15.75" customHeight="1" x14ac:dyDescent="0.2">
      <c r="A314" s="5">
        <v>45532</v>
      </c>
      <c r="B314" s="1">
        <v>561.21</v>
      </c>
      <c r="C314" s="1">
        <v>561.65</v>
      </c>
      <c r="D314" s="1">
        <v>555.04</v>
      </c>
      <c r="E314" s="1">
        <v>558.29999999999995</v>
      </c>
      <c r="F314" s="7">
        <f>H314+($M$1*_xlfn.STDEV.P(INDEX(E:E,ROW()-$K$1+1):INDEX(E:E,ROW())))</f>
        <v>575.25084821494011</v>
      </c>
      <c r="G314" s="7">
        <f>H314-($M$1*_xlfn.STDEV.P(INDEX(E:E,ROW()-$K$1+1):INDEX(E:E,ROW())))</f>
        <v>514.96015178505968</v>
      </c>
      <c r="H314" s="2">
        <f>AVERAGE(INDEX(E:E,ROW()-$K$1+1):INDEX(E:E,ROW()))</f>
        <v>545.10549999999989</v>
      </c>
      <c r="I314" s="19">
        <f t="shared" si="4"/>
        <v>0.71884802766120959</v>
      </c>
    </row>
    <row r="315" spans="1:9" ht="15.75" customHeight="1" x14ac:dyDescent="0.2">
      <c r="A315" s="5">
        <v>45533</v>
      </c>
      <c r="B315" s="1">
        <v>560.30999999999995</v>
      </c>
      <c r="C315" s="1">
        <v>563.67999999999995</v>
      </c>
      <c r="D315" s="1">
        <v>557.17999999999995</v>
      </c>
      <c r="E315" s="1">
        <v>558.35</v>
      </c>
      <c r="F315" s="7">
        <f>H315+($M$1*_xlfn.STDEV.P(INDEX(E:E,ROW()-$K$1+1):INDEX(E:E,ROW())))</f>
        <v>576.54160489401329</v>
      </c>
      <c r="G315" s="7">
        <f>H315-($M$1*_xlfn.STDEV.P(INDEX(E:E,ROW()-$K$1+1):INDEX(E:E,ROW())))</f>
        <v>515.20339510598637</v>
      </c>
      <c r="H315" s="2">
        <f>AVERAGE(INDEX(E:E,ROW()-$K$1+1):INDEX(E:E,ROW()))</f>
        <v>545.87249999999983</v>
      </c>
      <c r="I315" s="19">
        <f t="shared" si="4"/>
        <v>0.70342132649648625</v>
      </c>
    </row>
    <row r="316" spans="1:9" ht="15.75" customHeight="1" x14ac:dyDescent="0.2">
      <c r="A316" s="5">
        <v>45534</v>
      </c>
      <c r="B316" s="1">
        <v>560.77</v>
      </c>
      <c r="C316" s="1">
        <v>564.20000000000005</v>
      </c>
      <c r="D316" s="1">
        <v>557.14</v>
      </c>
      <c r="E316" s="1">
        <v>563.67999999999995</v>
      </c>
      <c r="F316" s="7">
        <f>H316+($M$1*_xlfn.STDEV.P(INDEX(E:E,ROW()-$K$1+1):INDEX(E:E,ROW())))</f>
        <v>578.40963173402542</v>
      </c>
      <c r="G316" s="7">
        <f>H316-($M$1*_xlfn.STDEV.P(INDEX(E:E,ROW()-$K$1+1):INDEX(E:E,ROW())))</f>
        <v>516.41336826597444</v>
      </c>
      <c r="H316" s="2">
        <f>AVERAGE(INDEX(E:E,ROW()-$K$1+1):INDEX(E:E,ROW()))</f>
        <v>547.41149999999993</v>
      </c>
      <c r="I316" s="19">
        <f t="shared" si="4"/>
        <v>0.7624109759192792</v>
      </c>
    </row>
    <row r="317" spans="1:9" ht="15.75" customHeight="1" x14ac:dyDescent="0.2">
      <c r="A317" s="5">
        <v>45538</v>
      </c>
      <c r="B317" s="1">
        <v>560.47</v>
      </c>
      <c r="C317" s="1">
        <v>560.80999999999995</v>
      </c>
      <c r="D317" s="1">
        <v>549.51</v>
      </c>
      <c r="E317" s="1">
        <v>552.08000000000004</v>
      </c>
      <c r="F317" s="7">
        <f>H317+($M$1*_xlfn.STDEV.P(INDEX(E:E,ROW()-$K$1+1):INDEX(E:E,ROW())))</f>
        <v>576.94621314600204</v>
      </c>
      <c r="G317" s="7">
        <f>H317-($M$1*_xlfn.STDEV.P(INDEX(E:E,ROW()-$K$1+1):INDEX(E:E,ROW())))</f>
        <v>521.34678685399786</v>
      </c>
      <c r="H317" s="2">
        <f>AVERAGE(INDEX(E:E,ROW()-$K$1+1):INDEX(E:E,ROW()))</f>
        <v>549.14649999999995</v>
      </c>
      <c r="I317" s="19">
        <f t="shared" si="4"/>
        <v>0.55276133578417808</v>
      </c>
    </row>
    <row r="318" spans="1:9" ht="15.75" customHeight="1" x14ac:dyDescent="0.2">
      <c r="A318" s="5">
        <v>45539</v>
      </c>
      <c r="B318" s="1">
        <v>550.20000000000005</v>
      </c>
      <c r="C318" s="1">
        <v>554.42999999999995</v>
      </c>
      <c r="D318" s="1">
        <v>549.46</v>
      </c>
      <c r="E318" s="1">
        <v>550.95000000000005</v>
      </c>
      <c r="F318" s="7">
        <f>H318+($M$1*_xlfn.STDEV.P(INDEX(E:E,ROW()-$K$1+1):INDEX(E:E,ROW())))</f>
        <v>575.47460902820865</v>
      </c>
      <c r="G318" s="7">
        <f>H318-($M$1*_xlfn.STDEV.P(INDEX(E:E,ROW()-$K$1+1):INDEX(E:E,ROW())))</f>
        <v>525.69839097179135</v>
      </c>
      <c r="H318" s="2">
        <f>AVERAGE(INDEX(E:E,ROW()-$K$1+1):INDEX(E:E,ROW()))</f>
        <v>550.5865</v>
      </c>
      <c r="I318" s="19">
        <f t="shared" ref="I318:I381" si="5">(E318-G318)/(F318-G318)</f>
        <v>0.50730268417717161</v>
      </c>
    </row>
    <row r="319" spans="1:9" ht="15.75" customHeight="1" x14ac:dyDescent="0.2">
      <c r="A319" s="5">
        <v>45540</v>
      </c>
      <c r="B319" s="1">
        <v>550.89</v>
      </c>
      <c r="C319" s="1">
        <v>553.79999999999995</v>
      </c>
      <c r="D319" s="1">
        <v>547.1</v>
      </c>
      <c r="E319" s="1">
        <v>549.61</v>
      </c>
      <c r="F319" s="7">
        <f>H319+($M$1*_xlfn.STDEV.P(INDEX(E:E,ROW()-$K$1+1):INDEX(E:E,ROW())))</f>
        <v>572.28764423621692</v>
      </c>
      <c r="G319" s="7">
        <f>H319-($M$1*_xlfn.STDEV.P(INDEX(E:E,ROW()-$K$1+1):INDEX(E:E,ROW())))</f>
        <v>531.98035576378311</v>
      </c>
      <c r="H319" s="2">
        <f>AVERAGE(INDEX(E:E,ROW()-$K$1+1):INDEX(E:E,ROW()))</f>
        <v>552.13400000000001</v>
      </c>
      <c r="I319" s="19">
        <f t="shared" si="5"/>
        <v>0.43738105202174127</v>
      </c>
    </row>
    <row r="320" spans="1:9" ht="15.75" customHeight="1" x14ac:dyDescent="0.2">
      <c r="A320" s="5">
        <v>45541</v>
      </c>
      <c r="B320" s="1">
        <v>549.94000000000005</v>
      </c>
      <c r="C320" s="1">
        <v>551.6</v>
      </c>
      <c r="D320" s="1">
        <v>539.44000000000005</v>
      </c>
      <c r="E320" s="1">
        <v>540.36</v>
      </c>
      <c r="F320" s="7">
        <f>H320+($M$1*_xlfn.STDEV.P(INDEX(E:E,ROW()-$K$1+1):INDEX(E:E,ROW())))</f>
        <v>571.07592161958826</v>
      </c>
      <c r="G320" s="7">
        <f>H320-($M$1*_xlfn.STDEV.P(INDEX(E:E,ROW()-$K$1+1):INDEX(E:E,ROW())))</f>
        <v>534.163078380412</v>
      </c>
      <c r="H320" s="2">
        <f>AVERAGE(INDEX(E:E,ROW()-$K$1+1):INDEX(E:E,ROW()))</f>
        <v>552.61950000000013</v>
      </c>
      <c r="I320" s="19">
        <f t="shared" si="5"/>
        <v>0.16787982381728611</v>
      </c>
    </row>
    <row r="321" spans="1:9" ht="15.75" customHeight="1" x14ac:dyDescent="0.2">
      <c r="A321" s="5">
        <v>45544</v>
      </c>
      <c r="B321" s="1">
        <v>544.65</v>
      </c>
      <c r="C321" s="1">
        <v>547.71</v>
      </c>
      <c r="D321" s="1">
        <v>542.67999999999995</v>
      </c>
      <c r="E321" s="1">
        <v>546.41</v>
      </c>
      <c r="F321" s="7">
        <f>H321+($M$1*_xlfn.STDEV.P(INDEX(E:E,ROW()-$K$1+1):INDEX(E:E,ROW())))</f>
        <v>569.70654882424515</v>
      </c>
      <c r="G321" s="7">
        <f>H321-($M$1*_xlfn.STDEV.P(INDEX(E:E,ROW()-$K$1+1):INDEX(E:E,ROW())))</f>
        <v>536.87445117575498</v>
      </c>
      <c r="H321" s="2">
        <f>AVERAGE(INDEX(E:E,ROW()-$K$1+1):INDEX(E:E,ROW()))</f>
        <v>553.29050000000007</v>
      </c>
      <c r="I321" s="19">
        <f t="shared" si="5"/>
        <v>0.29043373732422761</v>
      </c>
    </row>
    <row r="322" spans="1:9" ht="15.75" customHeight="1" x14ac:dyDescent="0.2">
      <c r="A322" s="5">
        <v>45545</v>
      </c>
      <c r="B322" s="1">
        <v>548.36</v>
      </c>
      <c r="C322" s="1">
        <v>549.15</v>
      </c>
      <c r="D322" s="1">
        <v>543.38</v>
      </c>
      <c r="E322" s="1">
        <v>548.79</v>
      </c>
      <c r="F322" s="7">
        <f>H322+($M$1*_xlfn.STDEV.P(INDEX(E:E,ROW()-$K$1+1):INDEX(E:E,ROW())))</f>
        <v>567.88550036182096</v>
      </c>
      <c r="G322" s="7">
        <f>H322-($M$1*_xlfn.STDEV.P(INDEX(E:E,ROW()-$K$1+1):INDEX(E:E,ROW())))</f>
        <v>540.24749963817953</v>
      </c>
      <c r="H322" s="2">
        <f>AVERAGE(INDEX(E:E,ROW()-$K$1+1):INDEX(E:E,ROW()))</f>
        <v>554.06650000000025</v>
      </c>
      <c r="I322" s="19">
        <f t="shared" si="5"/>
        <v>0.30908532231541669</v>
      </c>
    </row>
    <row r="323" spans="1:9" ht="15.75" customHeight="1" x14ac:dyDescent="0.2">
      <c r="A323" s="5">
        <v>45546</v>
      </c>
      <c r="B323" s="1">
        <v>548.70000000000005</v>
      </c>
      <c r="C323" s="1">
        <v>555.36</v>
      </c>
      <c r="D323" s="1">
        <v>539.96</v>
      </c>
      <c r="E323" s="1">
        <v>554.41999999999996</v>
      </c>
      <c r="F323" s="7">
        <f>H323+($M$1*_xlfn.STDEV.P(INDEX(E:E,ROW()-$K$1+1):INDEX(E:E,ROW())))</f>
        <v>567.35553468819251</v>
      </c>
      <c r="G323" s="7">
        <f>H323-($M$1*_xlfn.STDEV.P(INDEX(E:E,ROW()-$K$1+1):INDEX(E:E,ROW())))</f>
        <v>542.01546531180759</v>
      </c>
      <c r="H323" s="2">
        <f>AVERAGE(INDEX(E:E,ROW()-$K$1+1):INDEX(E:E,ROW()))</f>
        <v>554.68550000000005</v>
      </c>
      <c r="I323" s="19">
        <f t="shared" si="5"/>
        <v>0.48952252276595914</v>
      </c>
    </row>
    <row r="324" spans="1:9" ht="15.75" customHeight="1" x14ac:dyDescent="0.2">
      <c r="A324" s="5">
        <v>45547</v>
      </c>
      <c r="B324" s="1">
        <v>555.01</v>
      </c>
      <c r="C324" s="1">
        <v>559.4</v>
      </c>
      <c r="D324" s="1">
        <v>552.74</v>
      </c>
      <c r="E324" s="1">
        <v>559.09</v>
      </c>
      <c r="F324" s="7">
        <f>H324+($M$1*_xlfn.STDEV.P(INDEX(E:E,ROW()-$K$1+1):INDEX(E:E,ROW())))</f>
        <v>567.20577677713754</v>
      </c>
      <c r="G324" s="7">
        <f>H324-($M$1*_xlfn.STDEV.P(INDEX(E:E,ROW()-$K$1+1):INDEX(E:E,ROW())))</f>
        <v>543.69922322286266</v>
      </c>
      <c r="H324" s="2">
        <f>AVERAGE(INDEX(E:E,ROW()-$K$1+1):INDEX(E:E,ROW()))</f>
        <v>555.4525000000001</v>
      </c>
      <c r="I324" s="19">
        <f t="shared" si="5"/>
        <v>0.65474407984144567</v>
      </c>
    </row>
    <row r="325" spans="1:9" ht="15.75" customHeight="1" x14ac:dyDescent="0.2">
      <c r="A325" s="5">
        <v>45548</v>
      </c>
      <c r="B325" s="1">
        <v>559.71</v>
      </c>
      <c r="C325" s="1">
        <v>563.03</v>
      </c>
      <c r="D325" s="1">
        <v>559.45000000000005</v>
      </c>
      <c r="E325" s="1">
        <v>562.01</v>
      </c>
      <c r="F325" s="7">
        <f>H325+($M$1*_xlfn.STDEV.P(INDEX(E:E,ROW()-$K$1+1):INDEX(E:E,ROW())))</f>
        <v>567.93300235800041</v>
      </c>
      <c r="G325" s="7">
        <f>H325-($M$1*_xlfn.STDEV.P(INDEX(E:E,ROW()-$K$1+1):INDEX(E:E,ROW())))</f>
        <v>543.8659976419998</v>
      </c>
      <c r="H325" s="2">
        <f>AVERAGE(INDEX(E:E,ROW()-$K$1+1):INDEX(E:E,ROW()))</f>
        <v>555.8995000000001</v>
      </c>
      <c r="I325" s="19">
        <f t="shared" si="5"/>
        <v>0.75389532565876005</v>
      </c>
    </row>
    <row r="326" spans="1:9" ht="15.75" customHeight="1" x14ac:dyDescent="0.2">
      <c r="A326" s="5">
        <v>45551</v>
      </c>
      <c r="B326" s="1">
        <v>561.74</v>
      </c>
      <c r="C326" s="1">
        <v>563.11</v>
      </c>
      <c r="D326" s="1">
        <v>559.9</v>
      </c>
      <c r="E326" s="1">
        <v>562.84</v>
      </c>
      <c r="F326" s="7">
        <f>H326+($M$1*_xlfn.STDEV.P(INDEX(E:E,ROW()-$K$1+1):INDEX(E:E,ROW())))</f>
        <v>568.70365632096809</v>
      </c>
      <c r="G326" s="7">
        <f>H326-($M$1*_xlfn.STDEV.P(INDEX(E:E,ROW()-$K$1+1):INDEX(E:E,ROW())))</f>
        <v>543.94834367903195</v>
      </c>
      <c r="H326" s="2">
        <f>AVERAGE(INDEX(E:E,ROW()-$K$1+1):INDEX(E:E,ROW()))</f>
        <v>556.32600000000002</v>
      </c>
      <c r="I326" s="19">
        <f t="shared" si="5"/>
        <v>0.76313543659170457</v>
      </c>
    </row>
    <row r="327" spans="1:9" ht="15.75" customHeight="1" x14ac:dyDescent="0.2">
      <c r="A327" s="5">
        <v>45552</v>
      </c>
      <c r="B327" s="1">
        <v>565.1</v>
      </c>
      <c r="C327" s="1">
        <v>566.58000000000004</v>
      </c>
      <c r="D327" s="1">
        <v>560.79</v>
      </c>
      <c r="E327" s="1">
        <v>563.07000000000005</v>
      </c>
      <c r="F327" s="7">
        <f>H327+($M$1*_xlfn.STDEV.P(INDEX(E:E,ROW()-$K$1+1):INDEX(E:E,ROW())))</f>
        <v>569.14913976207379</v>
      </c>
      <c r="G327" s="7">
        <f>H327-($M$1*_xlfn.STDEV.P(INDEX(E:E,ROW()-$K$1+1):INDEX(E:E,ROW())))</f>
        <v>543.84886023792626</v>
      </c>
      <c r="H327" s="2">
        <f>AVERAGE(INDEX(E:E,ROW()-$K$1+1):INDEX(E:E,ROW()))</f>
        <v>556.49900000000002</v>
      </c>
      <c r="I327" s="19">
        <f t="shared" si="5"/>
        <v>0.75972045066650029</v>
      </c>
    </row>
    <row r="328" spans="1:9" ht="15.75" customHeight="1" x14ac:dyDescent="0.2">
      <c r="A328" s="5">
        <v>45553</v>
      </c>
      <c r="B328" s="1">
        <v>563.74</v>
      </c>
      <c r="C328" s="1">
        <v>568.69000000000005</v>
      </c>
      <c r="D328" s="1">
        <v>560.83000000000004</v>
      </c>
      <c r="E328" s="1">
        <v>561.4</v>
      </c>
      <c r="F328" s="7">
        <f>H328+($M$1*_xlfn.STDEV.P(INDEX(E:E,ROW()-$K$1+1):INDEX(E:E,ROW())))</f>
        <v>569.43197702763985</v>
      </c>
      <c r="G328" s="7">
        <f>H328-($M$1*_xlfn.STDEV.P(INDEX(E:E,ROW()-$K$1+1):INDEX(E:E,ROW())))</f>
        <v>543.83602297235996</v>
      </c>
      <c r="H328" s="2">
        <f>AVERAGE(INDEX(E:E,ROW()-$K$1+1):INDEX(E:E,ROW()))</f>
        <v>556.6339999999999</v>
      </c>
      <c r="I328" s="19">
        <f t="shared" si="5"/>
        <v>0.68620130313200633</v>
      </c>
    </row>
    <row r="329" spans="1:9" ht="15.75" customHeight="1" x14ac:dyDescent="0.2">
      <c r="A329" s="5">
        <v>45554</v>
      </c>
      <c r="B329" s="1">
        <v>571.01</v>
      </c>
      <c r="C329" s="1">
        <v>572.88</v>
      </c>
      <c r="D329" s="1">
        <v>568.08000000000004</v>
      </c>
      <c r="E329" s="1">
        <v>570.98</v>
      </c>
      <c r="F329" s="7">
        <f>H329+($M$1*_xlfn.STDEV.P(INDEX(E:E,ROW()-$K$1+1):INDEX(E:E,ROW())))</f>
        <v>571.31882123837227</v>
      </c>
      <c r="G329" s="7">
        <f>H329-($M$1*_xlfn.STDEV.P(INDEX(E:E,ROW()-$K$1+1):INDEX(E:E,ROW())))</f>
        <v>542.98517876162737</v>
      </c>
      <c r="H329" s="2">
        <f>AVERAGE(INDEX(E:E,ROW()-$K$1+1):INDEX(E:E,ROW()))</f>
        <v>557.15199999999982</v>
      </c>
      <c r="I329" s="19">
        <f t="shared" si="5"/>
        <v>0.98804173382753957</v>
      </c>
    </row>
    <row r="330" spans="1:9" ht="15.75" customHeight="1" x14ac:dyDescent="0.2">
      <c r="A330" s="5">
        <v>45555</v>
      </c>
      <c r="B330" s="1">
        <v>567.84</v>
      </c>
      <c r="C330" s="1">
        <v>569.30999999999995</v>
      </c>
      <c r="D330" s="1">
        <v>565.16999999999996</v>
      </c>
      <c r="E330" s="1">
        <v>568.25</v>
      </c>
      <c r="F330" s="7">
        <f>H330+($M$1*_xlfn.STDEV.P(INDEX(E:E,ROW()-$K$1+1):INDEX(E:E,ROW())))</f>
        <v>572.7104719863346</v>
      </c>
      <c r="G330" s="7">
        <f>H330-($M$1*_xlfn.STDEV.P(INDEX(E:E,ROW()-$K$1+1):INDEX(E:E,ROW())))</f>
        <v>542.79652801366524</v>
      </c>
      <c r="H330" s="2">
        <f>AVERAGE(INDEX(E:E,ROW()-$K$1+1):INDEX(E:E,ROW()))</f>
        <v>557.75349999999992</v>
      </c>
      <c r="I330" s="19">
        <f t="shared" si="5"/>
        <v>0.85088987294989016</v>
      </c>
    </row>
    <row r="331" spans="1:9" ht="15.75" customHeight="1" x14ac:dyDescent="0.2">
      <c r="A331" s="5">
        <v>45558</v>
      </c>
      <c r="B331" s="1">
        <v>569.34</v>
      </c>
      <c r="C331" s="1">
        <v>570.33000000000004</v>
      </c>
      <c r="D331" s="1">
        <v>568.1</v>
      </c>
      <c r="E331" s="1">
        <v>569.66999999999996</v>
      </c>
      <c r="F331" s="7">
        <f>H331+($M$1*_xlfn.STDEV.P(INDEX(E:E,ROW()-$K$1+1):INDEX(E:E,ROW())))</f>
        <v>573.86937985213683</v>
      </c>
      <c r="G331" s="7">
        <f>H331-($M$1*_xlfn.STDEV.P(INDEX(E:E,ROW()-$K$1+1):INDEX(E:E,ROW())))</f>
        <v>542.39162014786314</v>
      </c>
      <c r="H331" s="2">
        <f>AVERAGE(INDEX(E:E,ROW()-$K$1+1):INDEX(E:E,ROW()))</f>
        <v>558.13049999999998</v>
      </c>
      <c r="I331" s="19">
        <f t="shared" si="5"/>
        <v>0.86659216247950688</v>
      </c>
    </row>
    <row r="332" spans="1:9" ht="15.75" customHeight="1" x14ac:dyDescent="0.2">
      <c r="A332" s="5">
        <v>45559</v>
      </c>
      <c r="B332" s="1">
        <v>570.48</v>
      </c>
      <c r="C332" s="1">
        <v>571.36</v>
      </c>
      <c r="D332" s="1">
        <v>567.6</v>
      </c>
      <c r="E332" s="1">
        <v>571.29999999999995</v>
      </c>
      <c r="F332" s="7">
        <f>H332+($M$1*_xlfn.STDEV.P(INDEX(E:E,ROW()-$K$1+1):INDEX(E:E,ROW())))</f>
        <v>575.38562330717571</v>
      </c>
      <c r="G332" s="7">
        <f>H332-($M$1*_xlfn.STDEV.P(INDEX(E:E,ROW()-$K$1+1):INDEX(E:E,ROW())))</f>
        <v>541.92637669282419</v>
      </c>
      <c r="H332" s="2">
        <f>AVERAGE(INDEX(E:E,ROW()-$K$1+1):INDEX(E:E,ROW()))</f>
        <v>558.65599999999995</v>
      </c>
      <c r="I332" s="19">
        <f t="shared" si="5"/>
        <v>0.87789254927744476</v>
      </c>
    </row>
    <row r="333" spans="1:9" ht="15.75" customHeight="1" x14ac:dyDescent="0.2">
      <c r="A333" s="5">
        <v>45560</v>
      </c>
      <c r="B333" s="1">
        <v>571.14</v>
      </c>
      <c r="C333" s="1">
        <v>571.89</v>
      </c>
      <c r="D333" s="1">
        <v>568.91</v>
      </c>
      <c r="E333" s="1">
        <v>570.04</v>
      </c>
      <c r="F333" s="7">
        <f>H333+($M$1*_xlfn.STDEV.P(INDEX(E:E,ROW()-$K$1+1):INDEX(E:E,ROW())))</f>
        <v>576.49819852912458</v>
      </c>
      <c r="G333" s="7">
        <f>H333-($M$1*_xlfn.STDEV.P(INDEX(E:E,ROW()-$K$1+1):INDEX(E:E,ROW())))</f>
        <v>541.66180147087528</v>
      </c>
      <c r="H333" s="2">
        <f>AVERAGE(INDEX(E:E,ROW()-$K$1+1):INDEX(E:E,ROW()))</f>
        <v>559.07999999999993</v>
      </c>
      <c r="I333" s="19">
        <f t="shared" si="5"/>
        <v>0.81461347686656627</v>
      </c>
    </row>
    <row r="334" spans="1:9" ht="15.75" customHeight="1" x14ac:dyDescent="0.2">
      <c r="A334" s="5">
        <v>45561</v>
      </c>
      <c r="B334" s="1">
        <v>574.38</v>
      </c>
      <c r="C334" s="1">
        <v>574.71</v>
      </c>
      <c r="D334" s="1">
        <v>569.9</v>
      </c>
      <c r="E334" s="1">
        <v>572.29999999999995</v>
      </c>
      <c r="F334" s="7">
        <f>H334+($M$1*_xlfn.STDEV.P(INDEX(E:E,ROW()-$K$1+1):INDEX(E:E,ROW())))</f>
        <v>578.11754727328594</v>
      </c>
      <c r="G334" s="7">
        <f>H334-($M$1*_xlfn.STDEV.P(INDEX(E:E,ROW()-$K$1+1):INDEX(E:E,ROW())))</f>
        <v>541.44245272671401</v>
      </c>
      <c r="H334" s="2">
        <f>AVERAGE(INDEX(E:E,ROW()-$K$1+1):INDEX(E:E,ROW()))</f>
        <v>559.78</v>
      </c>
      <c r="I334" s="19">
        <f t="shared" si="5"/>
        <v>0.84137607972902262</v>
      </c>
    </row>
    <row r="335" spans="1:9" ht="15.75" customHeight="1" x14ac:dyDescent="0.2">
      <c r="A335" s="5">
        <v>45562</v>
      </c>
      <c r="B335" s="1">
        <v>573.39</v>
      </c>
      <c r="C335" s="1">
        <v>574.22</v>
      </c>
      <c r="D335" s="1">
        <v>570.41999999999996</v>
      </c>
      <c r="E335" s="1">
        <v>571.47</v>
      </c>
      <c r="F335" s="7">
        <f>H335+($M$1*_xlfn.STDEV.P(INDEX(E:E,ROW()-$K$1+1):INDEX(E:E,ROW())))</f>
        <v>579.44827329910856</v>
      </c>
      <c r="G335" s="7">
        <f>H335-($M$1*_xlfn.STDEV.P(INDEX(E:E,ROW()-$K$1+1):INDEX(E:E,ROW())))</f>
        <v>541.42372670089128</v>
      </c>
      <c r="H335" s="2">
        <f>AVERAGE(INDEX(E:E,ROW()-$K$1+1):INDEX(E:E,ROW()))</f>
        <v>560.43599999999992</v>
      </c>
      <c r="I335" s="19">
        <f t="shared" si="5"/>
        <v>0.79018097484737437</v>
      </c>
    </row>
    <row r="336" spans="1:9" ht="15.75" customHeight="1" x14ac:dyDescent="0.2">
      <c r="A336" s="5">
        <v>45565</v>
      </c>
      <c r="B336" s="1">
        <v>570.41999999999996</v>
      </c>
      <c r="C336" s="1">
        <v>574.38</v>
      </c>
      <c r="D336" s="1">
        <v>568.08000000000004</v>
      </c>
      <c r="E336" s="1">
        <v>573.76</v>
      </c>
      <c r="F336" s="7">
        <f>H336+($M$1*_xlfn.STDEV.P(INDEX(E:E,ROW()-$K$1+1):INDEX(E:E,ROW())))</f>
        <v>580.78569373944879</v>
      </c>
      <c r="G336" s="7">
        <f>H336-($M$1*_xlfn.STDEV.P(INDEX(E:E,ROW()-$K$1+1):INDEX(E:E,ROW())))</f>
        <v>541.09430626055109</v>
      </c>
      <c r="H336" s="2">
        <f>AVERAGE(INDEX(E:E,ROW()-$K$1+1):INDEX(E:E,ROW()))</f>
        <v>560.93999999999994</v>
      </c>
      <c r="I336" s="19">
        <f t="shared" si="5"/>
        <v>0.8229919842639899</v>
      </c>
    </row>
    <row r="337" spans="1:9" ht="15.75" customHeight="1" x14ac:dyDescent="0.2">
      <c r="A337" s="5">
        <v>45566</v>
      </c>
      <c r="B337" s="1">
        <v>573.4</v>
      </c>
      <c r="C337" s="1">
        <v>574.05999999999995</v>
      </c>
      <c r="D337" s="1">
        <v>566</v>
      </c>
      <c r="E337" s="1">
        <v>568.62</v>
      </c>
      <c r="F337" s="7">
        <f>H337+($M$1*_xlfn.STDEV.P(INDEX(E:E,ROW()-$K$1+1):INDEX(E:E,ROW())))</f>
        <v>581.4447133834193</v>
      </c>
      <c r="G337" s="7">
        <f>H337-($M$1*_xlfn.STDEV.P(INDEX(E:E,ROW()-$K$1+1):INDEX(E:E,ROW())))</f>
        <v>542.08928661658058</v>
      </c>
      <c r="H337" s="2">
        <f>AVERAGE(INDEX(E:E,ROW()-$K$1+1):INDEX(E:E,ROW()))</f>
        <v>561.76699999999994</v>
      </c>
      <c r="I337" s="19">
        <f t="shared" si="5"/>
        <v>0.67413100461597519</v>
      </c>
    </row>
    <row r="338" spans="1:9" ht="15.75" customHeight="1" x14ac:dyDescent="0.2">
      <c r="A338" s="5">
        <v>45567</v>
      </c>
      <c r="B338" s="1">
        <v>567.71</v>
      </c>
      <c r="C338" s="1">
        <v>569.9</v>
      </c>
      <c r="D338" s="1">
        <v>565.27</v>
      </c>
      <c r="E338" s="1">
        <v>568.86</v>
      </c>
      <c r="F338" s="7">
        <f>H338+($M$1*_xlfn.STDEV.P(INDEX(E:E,ROW()-$K$1+1):INDEX(E:E,ROW())))</f>
        <v>581.91517137308483</v>
      </c>
      <c r="G338" s="7">
        <f>H338-($M$1*_xlfn.STDEV.P(INDEX(E:E,ROW()-$K$1+1):INDEX(E:E,ROW())))</f>
        <v>543.40982862691521</v>
      </c>
      <c r="H338" s="2">
        <f>AVERAGE(INDEX(E:E,ROW()-$K$1+1):INDEX(E:E,ROW()))</f>
        <v>562.66250000000002</v>
      </c>
      <c r="I338" s="19">
        <f t="shared" si="5"/>
        <v>0.66095169028501888</v>
      </c>
    </row>
    <row r="339" spans="1:9" ht="15.75" customHeight="1" x14ac:dyDescent="0.2">
      <c r="A339" s="5">
        <v>45568</v>
      </c>
      <c r="B339" s="1">
        <v>567.36</v>
      </c>
      <c r="C339" s="1">
        <v>569.79999999999995</v>
      </c>
      <c r="D339" s="1">
        <v>565.49</v>
      </c>
      <c r="E339" s="1">
        <v>567.82000000000005</v>
      </c>
      <c r="F339" s="7">
        <f>H339+($M$1*_xlfn.STDEV.P(INDEX(E:E,ROW()-$K$1+1):INDEX(E:E,ROW())))</f>
        <v>581.97397073526281</v>
      </c>
      <c r="G339" s="7">
        <f>H339-($M$1*_xlfn.STDEV.P(INDEX(E:E,ROW()-$K$1+1):INDEX(E:E,ROW())))</f>
        <v>545.17202926473715</v>
      </c>
      <c r="H339" s="2">
        <f>AVERAGE(INDEX(E:E,ROW()-$K$1+1):INDEX(E:E,ROW()))</f>
        <v>563.57299999999998</v>
      </c>
      <c r="I339" s="19">
        <f t="shared" si="5"/>
        <v>0.61540152041710772</v>
      </c>
    </row>
    <row r="340" spans="1:9" ht="15.75" customHeight="1" x14ac:dyDescent="0.2">
      <c r="A340" s="5">
        <v>45569</v>
      </c>
      <c r="B340" s="1">
        <v>572.35</v>
      </c>
      <c r="C340" s="1">
        <v>573.36</v>
      </c>
      <c r="D340" s="1">
        <v>568.1</v>
      </c>
      <c r="E340" s="1">
        <v>572.98</v>
      </c>
      <c r="F340" s="7">
        <f>H340+($M$1*_xlfn.STDEV.P(INDEX(E:E,ROW()-$K$1+1):INDEX(E:E,ROW())))</f>
        <v>580.62751244042681</v>
      </c>
      <c r="G340" s="7">
        <f>H340-($M$1*_xlfn.STDEV.P(INDEX(E:E,ROW()-$K$1+1):INDEX(E:E,ROW())))</f>
        <v>549.78048755957332</v>
      </c>
      <c r="H340" s="2">
        <f>AVERAGE(INDEX(E:E,ROW()-$K$1+1):INDEX(E:E,ROW()))</f>
        <v>565.20400000000006</v>
      </c>
      <c r="I340" s="19">
        <f t="shared" si="5"/>
        <v>0.75208265724278822</v>
      </c>
    </row>
    <row r="341" spans="1:9" ht="15.75" customHeight="1" x14ac:dyDescent="0.2">
      <c r="A341" s="5">
        <v>45572</v>
      </c>
      <c r="B341" s="1">
        <v>571.29999999999995</v>
      </c>
      <c r="C341" s="1">
        <v>571.96</v>
      </c>
      <c r="D341" s="1">
        <v>566.63</v>
      </c>
      <c r="E341" s="1">
        <v>567.79999999999995</v>
      </c>
      <c r="F341" s="7">
        <f>H341+($M$1*_xlfn.STDEV.P(INDEX(E:E,ROW()-$K$1+1):INDEX(E:E,ROW())))</f>
        <v>579.08030955585741</v>
      </c>
      <c r="G341" s="7">
        <f>H341-($M$1*_xlfn.STDEV.P(INDEX(E:E,ROW()-$K$1+1):INDEX(E:E,ROW())))</f>
        <v>553.46669044414261</v>
      </c>
      <c r="H341" s="2">
        <f>AVERAGE(INDEX(E:E,ROW()-$K$1+1):INDEX(E:E,ROW()))</f>
        <v>566.27350000000001</v>
      </c>
      <c r="I341" s="19">
        <f t="shared" si="5"/>
        <v>0.55959720074473085</v>
      </c>
    </row>
    <row r="342" spans="1:9" ht="15.75" customHeight="1" x14ac:dyDescent="0.2">
      <c r="A342" s="5">
        <v>45573</v>
      </c>
      <c r="B342" s="1">
        <v>570.41999999999996</v>
      </c>
      <c r="C342" s="1">
        <v>573.78</v>
      </c>
      <c r="D342" s="1">
        <v>569.53</v>
      </c>
      <c r="E342" s="1">
        <v>573.16999999999996</v>
      </c>
      <c r="F342" s="7">
        <f>H342+($M$1*_xlfn.STDEV.P(INDEX(E:E,ROW()-$K$1+1):INDEX(E:E,ROW())))</f>
        <v>577.80987926995033</v>
      </c>
      <c r="G342" s="7">
        <f>H342-($M$1*_xlfn.STDEV.P(INDEX(E:E,ROW()-$K$1+1):INDEX(E:E,ROW())))</f>
        <v>557.1751207300498</v>
      </c>
      <c r="H342" s="2">
        <f>AVERAGE(INDEX(E:E,ROW()-$K$1+1):INDEX(E:E,ROW()))</f>
        <v>567.49250000000006</v>
      </c>
      <c r="I342" s="19">
        <f t="shared" si="5"/>
        <v>0.77514254596299548</v>
      </c>
    </row>
    <row r="343" spans="1:9" ht="15.75" customHeight="1" x14ac:dyDescent="0.2">
      <c r="A343" s="5">
        <v>45574</v>
      </c>
      <c r="B343" s="1">
        <v>573.16</v>
      </c>
      <c r="C343" s="1">
        <v>577.71</v>
      </c>
      <c r="D343" s="1">
        <v>572.54999999999995</v>
      </c>
      <c r="E343" s="1">
        <v>577.14</v>
      </c>
      <c r="F343" s="7">
        <f>H343+($M$1*_xlfn.STDEV.P(INDEX(E:E,ROW()-$K$1+1):INDEX(E:E,ROW())))</f>
        <v>577.88717868542813</v>
      </c>
      <c r="G343" s="7">
        <f>H343-($M$1*_xlfn.STDEV.P(INDEX(E:E,ROW()-$K$1+1):INDEX(E:E,ROW())))</f>
        <v>559.36982131457194</v>
      </c>
      <c r="H343" s="2">
        <f>AVERAGE(INDEX(E:E,ROW()-$K$1+1):INDEX(E:E,ROW()))</f>
        <v>568.62850000000003</v>
      </c>
      <c r="I343" s="19">
        <f t="shared" si="5"/>
        <v>0.95964982095101237</v>
      </c>
    </row>
    <row r="344" spans="1:9" ht="15.75" customHeight="1" x14ac:dyDescent="0.2">
      <c r="A344" s="5">
        <v>45575</v>
      </c>
      <c r="B344" s="1">
        <v>575.77</v>
      </c>
      <c r="C344" s="1">
        <v>577.58000000000004</v>
      </c>
      <c r="D344" s="1">
        <v>574.49</v>
      </c>
      <c r="E344" s="1">
        <v>576.13</v>
      </c>
      <c r="F344" s="7">
        <f>H344+($M$1*_xlfn.STDEV.P(INDEX(E:E,ROW()-$K$1+1):INDEX(E:E,ROW())))</f>
        <v>578.19126454738603</v>
      </c>
      <c r="G344" s="7">
        <f>H344-($M$1*_xlfn.STDEV.P(INDEX(E:E,ROW()-$K$1+1):INDEX(E:E,ROW())))</f>
        <v>560.76973545261376</v>
      </c>
      <c r="H344" s="2">
        <f>AVERAGE(INDEX(E:E,ROW()-$K$1+1):INDEX(E:E,ROW()))</f>
        <v>569.48049999999989</v>
      </c>
      <c r="I344" s="19">
        <f t="shared" si="5"/>
        <v>0.88168291450349434</v>
      </c>
    </row>
    <row r="345" spans="1:9" ht="15.75" customHeight="1" x14ac:dyDescent="0.2">
      <c r="A345" s="5">
        <v>45576</v>
      </c>
      <c r="B345" s="1">
        <v>576.04999999999995</v>
      </c>
      <c r="C345" s="1">
        <v>580.33000000000004</v>
      </c>
      <c r="D345" s="1">
        <v>575.91</v>
      </c>
      <c r="E345" s="1">
        <v>579.58000000000004</v>
      </c>
      <c r="F345" s="7">
        <f>H345+($M$1*_xlfn.STDEV.P(INDEX(E:E,ROW()-$K$1+1):INDEX(E:E,ROW())))</f>
        <v>579.41596836695362</v>
      </c>
      <c r="G345" s="7">
        <f>H345-($M$1*_xlfn.STDEV.P(INDEX(E:E,ROW()-$K$1+1):INDEX(E:E,ROW())))</f>
        <v>561.30203163304623</v>
      </c>
      <c r="H345" s="2">
        <f>AVERAGE(INDEX(E:E,ROW()-$K$1+1):INDEX(E:E,ROW()))</f>
        <v>570.35899999999992</v>
      </c>
      <c r="I345" s="19">
        <f t="shared" si="5"/>
        <v>1.0090555485235504</v>
      </c>
    </row>
    <row r="346" spans="1:9" ht="15.75" customHeight="1" x14ac:dyDescent="0.2">
      <c r="A346" s="5">
        <v>45579</v>
      </c>
      <c r="B346" s="1">
        <v>581.22</v>
      </c>
      <c r="C346" s="1">
        <v>585.27</v>
      </c>
      <c r="D346" s="1">
        <v>580.73</v>
      </c>
      <c r="E346" s="1">
        <v>584.32000000000005</v>
      </c>
      <c r="F346" s="7">
        <f>H346+($M$1*_xlfn.STDEV.P(INDEX(E:E,ROW()-$K$1+1):INDEX(E:E,ROW())))</f>
        <v>581.68432206108059</v>
      </c>
      <c r="G346" s="7">
        <f>H346-($M$1*_xlfn.STDEV.P(INDEX(E:E,ROW()-$K$1+1):INDEX(E:E,ROW())))</f>
        <v>561.18167793891917</v>
      </c>
      <c r="H346" s="2">
        <f>AVERAGE(INDEX(E:E,ROW()-$K$1+1):INDEX(E:E,ROW()))</f>
        <v>571.43299999999988</v>
      </c>
      <c r="I346" s="19">
        <f t="shared" si="5"/>
        <v>1.1285530745798069</v>
      </c>
    </row>
    <row r="347" spans="1:9" ht="15.75" customHeight="1" x14ac:dyDescent="0.2">
      <c r="A347" s="5">
        <v>45580</v>
      </c>
      <c r="B347" s="1">
        <v>584.59</v>
      </c>
      <c r="C347" s="1">
        <v>584.9</v>
      </c>
      <c r="D347" s="1">
        <v>578.54</v>
      </c>
      <c r="E347" s="1">
        <v>579.78</v>
      </c>
      <c r="F347" s="7">
        <f>H347+($M$1*_xlfn.STDEV.P(INDEX(E:E,ROW()-$K$1+1):INDEX(E:E,ROW())))</f>
        <v>582.38007213295725</v>
      </c>
      <c r="G347" s="7">
        <f>H347-($M$1*_xlfn.STDEV.P(INDEX(E:E,ROW()-$K$1+1):INDEX(E:E,ROW())))</f>
        <v>562.15692786704255</v>
      </c>
      <c r="H347" s="2">
        <f>AVERAGE(INDEX(E:E,ROW()-$K$1+1):INDEX(E:E,ROW()))</f>
        <v>572.2684999999999</v>
      </c>
      <c r="I347" s="19">
        <f t="shared" si="5"/>
        <v>0.87143086659676372</v>
      </c>
    </row>
    <row r="348" spans="1:9" ht="15.75" customHeight="1" x14ac:dyDescent="0.2">
      <c r="A348" s="5">
        <v>45581</v>
      </c>
      <c r="B348" s="1">
        <v>579.78</v>
      </c>
      <c r="C348" s="1">
        <v>582.83000000000004</v>
      </c>
      <c r="D348" s="1">
        <v>578.96</v>
      </c>
      <c r="E348" s="1">
        <v>582.29999999999995</v>
      </c>
      <c r="F348" s="7">
        <f>H348+($M$1*_xlfn.STDEV.P(INDEX(E:E,ROW()-$K$1+1):INDEX(E:E,ROW())))</f>
        <v>583.02828929261977</v>
      </c>
      <c r="G348" s="7">
        <f>H348-($M$1*_xlfn.STDEV.P(INDEX(E:E,ROW()-$K$1+1):INDEX(E:E,ROW())))</f>
        <v>563.59871070738018</v>
      </c>
      <c r="H348" s="2">
        <f>AVERAGE(INDEX(E:E,ROW()-$K$1+1):INDEX(E:E,ROW()))</f>
        <v>573.31349999999998</v>
      </c>
      <c r="I348" s="19">
        <f t="shared" si="5"/>
        <v>0.96251646481035402</v>
      </c>
    </row>
    <row r="349" spans="1:9" ht="15.75" customHeight="1" x14ac:dyDescent="0.2">
      <c r="A349" s="5">
        <v>45582</v>
      </c>
      <c r="B349" s="1">
        <v>585.91</v>
      </c>
      <c r="C349" s="1">
        <v>586.12</v>
      </c>
      <c r="D349" s="1">
        <v>582.16</v>
      </c>
      <c r="E349" s="1">
        <v>582.35</v>
      </c>
      <c r="F349" s="7">
        <f>H349+($M$1*_xlfn.STDEV.P(INDEX(E:E,ROW()-$K$1+1):INDEX(E:E,ROW())))</f>
        <v>584.29002498075397</v>
      </c>
      <c r="G349" s="7">
        <f>H349-($M$1*_xlfn.STDEV.P(INDEX(E:E,ROW()-$K$1+1):INDEX(E:E,ROW())))</f>
        <v>563.47397501924593</v>
      </c>
      <c r="H349" s="2">
        <f>AVERAGE(INDEX(E:E,ROW()-$K$1+1):INDEX(E:E,ROW()))</f>
        <v>573.88199999999995</v>
      </c>
      <c r="I349" s="19">
        <f t="shared" si="5"/>
        <v>0.90680148326212995</v>
      </c>
    </row>
    <row r="350" spans="1:9" ht="15.75" customHeight="1" x14ac:dyDescent="0.2">
      <c r="A350" s="5">
        <v>45583</v>
      </c>
      <c r="B350" s="1">
        <v>584.07000000000005</v>
      </c>
      <c r="C350" s="1">
        <v>585.39</v>
      </c>
      <c r="D350" s="1">
        <v>582.58000000000004</v>
      </c>
      <c r="E350" s="1">
        <v>584.59</v>
      </c>
      <c r="F350" s="7">
        <f>H350+($M$1*_xlfn.STDEV.P(INDEX(E:E,ROW()-$K$1+1):INDEX(E:E,ROW())))</f>
        <v>585.75546399171105</v>
      </c>
      <c r="G350" s="7">
        <f>H350-($M$1*_xlfn.STDEV.P(INDEX(E:E,ROW()-$K$1+1):INDEX(E:E,ROW())))</f>
        <v>563.64253600828908</v>
      </c>
      <c r="H350" s="2">
        <f>AVERAGE(INDEX(E:E,ROW()-$K$1+1):INDEX(E:E,ROW()))</f>
        <v>574.69900000000007</v>
      </c>
      <c r="I350" s="19">
        <f t="shared" si="5"/>
        <v>0.94729490402244476</v>
      </c>
    </row>
    <row r="351" spans="1:9" ht="15.75" customHeight="1" x14ac:dyDescent="0.2">
      <c r="A351" s="5">
        <v>45586</v>
      </c>
      <c r="B351" s="1">
        <v>583.85</v>
      </c>
      <c r="C351" s="1">
        <v>584.85</v>
      </c>
      <c r="D351" s="1">
        <v>580.6</v>
      </c>
      <c r="E351" s="1">
        <v>583.63</v>
      </c>
      <c r="F351" s="7">
        <f>H351+($M$1*_xlfn.STDEV.P(INDEX(E:E,ROW()-$K$1+1):INDEX(E:E,ROW())))</f>
        <v>586.85086240531996</v>
      </c>
      <c r="G351" s="7">
        <f>H351-($M$1*_xlfn.STDEV.P(INDEX(E:E,ROW()-$K$1+1):INDEX(E:E,ROW())))</f>
        <v>563.94313759468014</v>
      </c>
      <c r="H351" s="2">
        <f>AVERAGE(INDEX(E:E,ROW()-$K$1+1):INDEX(E:E,ROW()))</f>
        <v>575.39700000000005</v>
      </c>
      <c r="I351" s="19">
        <f t="shared" si="5"/>
        <v>0.85939841551510221</v>
      </c>
    </row>
    <row r="352" spans="1:9" ht="15.75" customHeight="1" x14ac:dyDescent="0.2">
      <c r="A352" s="5">
        <v>45587</v>
      </c>
      <c r="B352" s="1">
        <v>581.04999999999995</v>
      </c>
      <c r="C352" s="1">
        <v>584.5</v>
      </c>
      <c r="D352" s="1">
        <v>580.38</v>
      </c>
      <c r="E352" s="1">
        <v>583.32000000000005</v>
      </c>
      <c r="F352" s="7">
        <f>H352+($M$1*_xlfn.STDEV.P(INDEX(E:E,ROW()-$K$1+1):INDEX(E:E,ROW())))</f>
        <v>587.7854451854505</v>
      </c>
      <c r="G352" s="7">
        <f>H352-($M$1*_xlfn.STDEV.P(INDEX(E:E,ROW()-$K$1+1):INDEX(E:E,ROW())))</f>
        <v>564.21055481454937</v>
      </c>
      <c r="H352" s="2">
        <f>AVERAGE(INDEX(E:E,ROW()-$K$1+1):INDEX(E:E,ROW()))</f>
        <v>575.99799999999993</v>
      </c>
      <c r="I352" s="19">
        <f t="shared" si="5"/>
        <v>0.81058468925216209</v>
      </c>
    </row>
    <row r="353" spans="1:9" ht="15.75" customHeight="1" x14ac:dyDescent="0.2">
      <c r="A353" s="5">
        <v>45588</v>
      </c>
      <c r="B353" s="1">
        <v>581.26</v>
      </c>
      <c r="C353" s="1">
        <v>581.71</v>
      </c>
      <c r="D353" s="1">
        <v>574.41</v>
      </c>
      <c r="E353" s="1">
        <v>577.99</v>
      </c>
      <c r="F353" s="7">
        <f>H353+($M$1*_xlfn.STDEV.P(INDEX(E:E,ROW()-$K$1+1):INDEX(E:E,ROW())))</f>
        <v>587.88488201123107</v>
      </c>
      <c r="G353" s="7">
        <f>H353-($M$1*_xlfn.STDEV.P(INDEX(E:E,ROW()-$K$1+1):INDEX(E:E,ROW())))</f>
        <v>564.90611798876887</v>
      </c>
      <c r="H353" s="2">
        <f>AVERAGE(INDEX(E:E,ROW()-$K$1+1):INDEX(E:E,ROW()))</f>
        <v>576.39549999999997</v>
      </c>
      <c r="I353" s="19">
        <f t="shared" si="5"/>
        <v>0.56939015512067503</v>
      </c>
    </row>
    <row r="354" spans="1:9" ht="15.75" customHeight="1" x14ac:dyDescent="0.2">
      <c r="A354" s="5">
        <v>45589</v>
      </c>
      <c r="B354" s="1">
        <v>579.98</v>
      </c>
      <c r="C354" s="1">
        <v>580.05999999999995</v>
      </c>
      <c r="D354" s="1">
        <v>576.57000000000005</v>
      </c>
      <c r="E354" s="1">
        <v>579.24</v>
      </c>
      <c r="F354" s="7">
        <f>H354+($M$1*_xlfn.STDEV.P(INDEX(E:E,ROW()-$K$1+1):INDEX(E:E,ROW())))</f>
        <v>588.13494815656406</v>
      </c>
      <c r="G354" s="7">
        <f>H354-($M$1*_xlfn.STDEV.P(INDEX(E:E,ROW()-$K$1+1):INDEX(E:E,ROW())))</f>
        <v>565.35005184343584</v>
      </c>
      <c r="H354" s="2">
        <f>AVERAGE(INDEX(E:E,ROW()-$K$1+1):INDEX(E:E,ROW()))</f>
        <v>576.74249999999995</v>
      </c>
      <c r="I354" s="19">
        <f t="shared" si="5"/>
        <v>0.6096120853778495</v>
      </c>
    </row>
    <row r="355" spans="1:9" ht="15.75" customHeight="1" x14ac:dyDescent="0.2">
      <c r="A355" s="5">
        <v>45590</v>
      </c>
      <c r="B355" s="1">
        <v>581.51</v>
      </c>
      <c r="C355" s="1">
        <v>584.46</v>
      </c>
      <c r="D355" s="1">
        <v>578.08000000000004</v>
      </c>
      <c r="E355" s="1">
        <v>579.04</v>
      </c>
      <c r="F355" s="7">
        <f>H355+($M$1*_xlfn.STDEV.P(INDEX(E:E,ROW()-$K$1+1):INDEX(E:E,ROW())))</f>
        <v>588.28839342908623</v>
      </c>
      <c r="G355" s="7">
        <f>H355-($M$1*_xlfn.STDEV.P(INDEX(E:E,ROW()-$K$1+1):INDEX(E:E,ROW())))</f>
        <v>565.95360657091351</v>
      </c>
      <c r="H355" s="2">
        <f>AVERAGE(INDEX(E:E,ROW()-$K$1+1):INDEX(E:E,ROW()))</f>
        <v>577.12099999999987</v>
      </c>
      <c r="I355" s="19">
        <f t="shared" si="5"/>
        <v>0.58591978119987731</v>
      </c>
    </row>
    <row r="356" spans="1:9" ht="15.75" customHeight="1" x14ac:dyDescent="0.2">
      <c r="A356" s="5">
        <v>45593</v>
      </c>
      <c r="B356" s="1">
        <v>582.58000000000004</v>
      </c>
      <c r="C356" s="1">
        <v>582.71</v>
      </c>
      <c r="D356" s="1">
        <v>580.52</v>
      </c>
      <c r="E356" s="1">
        <v>580.83000000000004</v>
      </c>
      <c r="F356" s="7">
        <f>H356+($M$1*_xlfn.STDEV.P(INDEX(E:E,ROW()-$K$1+1):INDEX(E:E,ROW())))</f>
        <v>588.64154522243916</v>
      </c>
      <c r="G356" s="7">
        <f>H356-($M$1*_xlfn.STDEV.P(INDEX(E:E,ROW()-$K$1+1):INDEX(E:E,ROW())))</f>
        <v>566.30745477756091</v>
      </c>
      <c r="H356" s="2">
        <f>AVERAGE(INDEX(E:E,ROW()-$K$1+1):INDEX(E:E,ROW()))</f>
        <v>577.47450000000003</v>
      </c>
      <c r="I356" s="19">
        <f t="shared" si="5"/>
        <v>0.65024117540320536</v>
      </c>
    </row>
    <row r="357" spans="1:9" ht="15.75" customHeight="1" x14ac:dyDescent="0.2">
      <c r="A357" s="5">
        <v>45594</v>
      </c>
      <c r="B357" s="1">
        <v>579.85</v>
      </c>
      <c r="C357" s="1">
        <v>582.91</v>
      </c>
      <c r="D357" s="1">
        <v>578.42999999999995</v>
      </c>
      <c r="E357" s="1">
        <v>581.77</v>
      </c>
      <c r="F357" s="7">
        <f>H357+($M$1*_xlfn.STDEV.P(INDEX(E:E,ROW()-$K$1+1):INDEX(E:E,ROW())))</f>
        <v>588.66687085824981</v>
      </c>
      <c r="G357" s="7">
        <f>H357-($M$1*_xlfn.STDEV.P(INDEX(E:E,ROW()-$K$1+1):INDEX(E:E,ROW())))</f>
        <v>567.59712914175032</v>
      </c>
      <c r="H357" s="2">
        <f>AVERAGE(INDEX(E:E,ROW()-$K$1+1):INDEX(E:E,ROW()))</f>
        <v>578.13200000000006</v>
      </c>
      <c r="I357" s="19">
        <f t="shared" si="5"/>
        <v>0.67266466997794472</v>
      </c>
    </row>
    <row r="358" spans="1:9" ht="15.75" customHeight="1" x14ac:dyDescent="0.2">
      <c r="A358" s="5">
        <v>45595</v>
      </c>
      <c r="B358" s="1">
        <v>581.29</v>
      </c>
      <c r="C358" s="1">
        <v>583.32000000000005</v>
      </c>
      <c r="D358" s="1">
        <v>579.29</v>
      </c>
      <c r="E358" s="1">
        <v>580.01</v>
      </c>
      <c r="F358" s="7">
        <f>H358+($M$1*_xlfn.STDEV.P(INDEX(E:E,ROW()-$K$1+1):INDEX(E:E,ROW())))</f>
        <v>588.34618985729594</v>
      </c>
      <c r="G358" s="7">
        <f>H358-($M$1*_xlfn.STDEV.P(INDEX(E:E,ROW()-$K$1+1):INDEX(E:E,ROW())))</f>
        <v>569.03281014270419</v>
      </c>
      <c r="H358" s="2">
        <f>AVERAGE(INDEX(E:E,ROW()-$K$1+1):INDEX(E:E,ROW()))</f>
        <v>578.68950000000007</v>
      </c>
      <c r="I358" s="19">
        <f t="shared" si="5"/>
        <v>0.56837229006595114</v>
      </c>
    </row>
    <row r="359" spans="1:9" ht="15.75" customHeight="1" x14ac:dyDescent="0.2">
      <c r="A359" s="5">
        <v>45596</v>
      </c>
      <c r="B359" s="1">
        <v>575.55999999999995</v>
      </c>
      <c r="C359" s="1">
        <v>575.63</v>
      </c>
      <c r="D359" s="1">
        <v>568.44000000000005</v>
      </c>
      <c r="E359" s="1">
        <v>568.64</v>
      </c>
      <c r="F359" s="7">
        <f>H359+($M$1*_xlfn.STDEV.P(INDEX(E:E,ROW()-$K$1+1):INDEX(E:E,ROW())))</f>
        <v>588.20753640385544</v>
      </c>
      <c r="G359" s="7">
        <f>H359-($M$1*_xlfn.STDEV.P(INDEX(E:E,ROW()-$K$1+1):INDEX(E:E,ROW())))</f>
        <v>569.25346359614457</v>
      </c>
      <c r="H359" s="2">
        <f>AVERAGE(INDEX(E:E,ROW()-$K$1+1):INDEX(E:E,ROW()))</f>
        <v>578.73050000000001</v>
      </c>
      <c r="I359" s="19">
        <f t="shared" si="5"/>
        <v>-3.2365792954800472E-2</v>
      </c>
    </row>
    <row r="360" spans="1:9" ht="15.75" customHeight="1" x14ac:dyDescent="0.2">
      <c r="A360" s="5">
        <v>45597</v>
      </c>
      <c r="B360" s="1">
        <v>571.32000000000005</v>
      </c>
      <c r="C360" s="1">
        <v>575.54999999999995</v>
      </c>
      <c r="D360" s="1">
        <v>570.62</v>
      </c>
      <c r="E360" s="1">
        <v>571.04</v>
      </c>
      <c r="F360" s="7">
        <f>H360+($M$1*_xlfn.STDEV.P(INDEX(E:E,ROW()-$K$1+1):INDEX(E:E,ROW())))</f>
        <v>588.3798680927822</v>
      </c>
      <c r="G360" s="7">
        <f>H360-($M$1*_xlfn.STDEV.P(INDEX(E:E,ROW()-$K$1+1):INDEX(E:E,ROW())))</f>
        <v>568.88713190721808</v>
      </c>
      <c r="H360" s="2">
        <f>AVERAGE(INDEX(E:E,ROW()-$K$1+1):INDEX(E:E,ROW()))</f>
        <v>578.63350000000014</v>
      </c>
      <c r="I360" s="19">
        <f t="shared" si="5"/>
        <v>0.11044463292825209</v>
      </c>
    </row>
    <row r="361" spans="1:9" ht="15.75" customHeight="1" x14ac:dyDescent="0.2">
      <c r="A361" s="5">
        <v>45600</v>
      </c>
      <c r="B361" s="1">
        <v>571.17999999999995</v>
      </c>
      <c r="C361" s="1">
        <v>572.5</v>
      </c>
      <c r="D361" s="1">
        <v>567.89</v>
      </c>
      <c r="E361" s="1">
        <v>569.80999999999995</v>
      </c>
      <c r="F361" s="7">
        <f>H361+($M$1*_xlfn.STDEV.P(INDEX(E:E,ROW()-$K$1+1):INDEX(E:E,ROW())))</f>
        <v>588.06401479098497</v>
      </c>
      <c r="G361" s="7">
        <f>H361-($M$1*_xlfn.STDEV.P(INDEX(E:E,ROW()-$K$1+1):INDEX(E:E,ROW())))</f>
        <v>569.40398520901488</v>
      </c>
      <c r="H361" s="2">
        <f>AVERAGE(INDEX(E:E,ROW()-$K$1+1):INDEX(E:E,ROW()))</f>
        <v>578.73399999999992</v>
      </c>
      <c r="I361" s="19">
        <f t="shared" si="5"/>
        <v>2.1758528795547714E-2</v>
      </c>
    </row>
    <row r="362" spans="1:9" ht="15.75" customHeight="1" x14ac:dyDescent="0.2">
      <c r="A362" s="5">
        <v>45601</v>
      </c>
      <c r="B362" s="1">
        <v>570.74</v>
      </c>
      <c r="C362" s="1">
        <v>576.74</v>
      </c>
      <c r="D362" s="1">
        <v>570.52</v>
      </c>
      <c r="E362" s="1">
        <v>576.70000000000005</v>
      </c>
      <c r="F362" s="7">
        <f>H362+($M$1*_xlfn.STDEV.P(INDEX(E:E,ROW()-$K$1+1):INDEX(E:E,ROW())))</f>
        <v>587.9415785070222</v>
      </c>
      <c r="G362" s="7">
        <f>H362-($M$1*_xlfn.STDEV.P(INDEX(E:E,ROW()-$K$1+1):INDEX(E:E,ROW())))</f>
        <v>569.87942149297749</v>
      </c>
      <c r="H362" s="2">
        <f>AVERAGE(INDEX(E:E,ROW()-$K$1+1):INDEX(E:E,ROW()))</f>
        <v>578.91049999999984</v>
      </c>
      <c r="I362" s="19">
        <f t="shared" si="5"/>
        <v>0.37761705325222433</v>
      </c>
    </row>
    <row r="363" spans="1:9" ht="15.75" customHeight="1" x14ac:dyDescent="0.2">
      <c r="A363" s="5">
        <v>45602</v>
      </c>
      <c r="B363" s="1">
        <v>589.20000000000005</v>
      </c>
      <c r="C363" s="1">
        <v>591.92999999999995</v>
      </c>
      <c r="D363" s="1">
        <v>585.39</v>
      </c>
      <c r="E363" s="1">
        <v>591.04</v>
      </c>
      <c r="F363" s="7">
        <f>H363+($M$1*_xlfn.STDEV.P(INDEX(E:E,ROW()-$K$1+1):INDEX(E:E,ROW())))</f>
        <v>590.01829496581001</v>
      </c>
      <c r="G363" s="7">
        <f>H363-($M$1*_xlfn.STDEV.P(INDEX(E:E,ROW()-$K$1+1):INDEX(E:E,ROW())))</f>
        <v>569.19270503418977</v>
      </c>
      <c r="H363" s="2">
        <f>AVERAGE(INDEX(E:E,ROW()-$K$1+1):INDEX(E:E,ROW()))</f>
        <v>579.60549999999989</v>
      </c>
      <c r="I363" s="19">
        <f t="shared" si="5"/>
        <v>1.0490600764513593</v>
      </c>
    </row>
    <row r="364" spans="1:9" ht="15.75" customHeight="1" x14ac:dyDescent="0.2">
      <c r="A364" s="5">
        <v>45603</v>
      </c>
      <c r="B364" s="1">
        <v>593.08000000000004</v>
      </c>
      <c r="C364" s="1">
        <v>596.65</v>
      </c>
      <c r="D364" s="1">
        <v>593</v>
      </c>
      <c r="E364" s="1">
        <v>595.61</v>
      </c>
      <c r="F364" s="7">
        <f>H364+($M$1*_xlfn.STDEV.P(INDEX(E:E,ROW()-$K$1+1):INDEX(E:E,ROW())))</f>
        <v>592.96677488191017</v>
      </c>
      <c r="G364" s="7">
        <f>H364-($M$1*_xlfn.STDEV.P(INDEX(E:E,ROW()-$K$1+1):INDEX(E:E,ROW())))</f>
        <v>568.19222511808994</v>
      </c>
      <c r="H364" s="2">
        <f>AVERAGE(INDEX(E:E,ROW()-$K$1+1):INDEX(E:E,ROW()))</f>
        <v>580.57950000000005</v>
      </c>
      <c r="I364" s="19">
        <f t="shared" si="5"/>
        <v>1.1066911464905773</v>
      </c>
    </row>
    <row r="365" spans="1:9" ht="15.75" customHeight="1" x14ac:dyDescent="0.2">
      <c r="A365" s="5">
        <v>45604</v>
      </c>
      <c r="B365" s="1">
        <v>596.16999999999996</v>
      </c>
      <c r="C365" s="1">
        <v>599.64</v>
      </c>
      <c r="D365" s="1">
        <v>596.16</v>
      </c>
      <c r="E365" s="1">
        <v>598.19000000000005</v>
      </c>
      <c r="F365" s="7">
        <f>H365+($M$1*_xlfn.STDEV.P(INDEX(E:E,ROW()-$K$1+1):INDEX(E:E,ROW())))</f>
        <v>596.06360436455532</v>
      </c>
      <c r="G365" s="7">
        <f>H365-($M$1*_xlfn.STDEV.P(INDEX(E:E,ROW()-$K$1+1):INDEX(E:E,ROW())))</f>
        <v>566.95639563544489</v>
      </c>
      <c r="H365" s="2">
        <f>AVERAGE(INDEX(E:E,ROW()-$K$1+1):INDEX(E:E,ROW()))</f>
        <v>581.5100000000001</v>
      </c>
      <c r="I365" s="19">
        <f t="shared" si="5"/>
        <v>1.0730539178536245</v>
      </c>
    </row>
    <row r="366" spans="1:9" ht="15.75" customHeight="1" x14ac:dyDescent="0.2">
      <c r="A366" s="5">
        <v>45607</v>
      </c>
      <c r="B366" s="1">
        <v>599.80999999999995</v>
      </c>
      <c r="C366" s="1">
        <v>600.16999999999996</v>
      </c>
      <c r="D366" s="1">
        <v>597</v>
      </c>
      <c r="E366" s="1">
        <v>598.76</v>
      </c>
      <c r="F366" s="7">
        <f>H366+($M$1*_xlfn.STDEV.P(INDEX(E:E,ROW()-$K$1+1):INDEX(E:E,ROW())))</f>
        <v>598.59218166158337</v>
      </c>
      <c r="G366" s="7">
        <f>H366-($M$1*_xlfn.STDEV.P(INDEX(E:E,ROW()-$K$1+1):INDEX(E:E,ROW())))</f>
        <v>565.87181833841703</v>
      </c>
      <c r="H366" s="2">
        <f>AVERAGE(INDEX(E:E,ROW()-$K$1+1):INDEX(E:E,ROW()))</f>
        <v>582.2320000000002</v>
      </c>
      <c r="I366" s="19">
        <f t="shared" si="5"/>
        <v>1.0051288653722805</v>
      </c>
    </row>
    <row r="367" spans="1:9" ht="15.75" customHeight="1" x14ac:dyDescent="0.2">
      <c r="A367" s="5">
        <v>45608</v>
      </c>
      <c r="B367" s="1">
        <v>598.67999999999995</v>
      </c>
      <c r="C367" s="1">
        <v>599.29</v>
      </c>
      <c r="D367" s="1">
        <v>594.37</v>
      </c>
      <c r="E367" s="1">
        <v>596.9</v>
      </c>
      <c r="F367" s="7">
        <f>H367+($M$1*_xlfn.STDEV.P(INDEX(E:E,ROW()-$K$1+1):INDEX(E:E,ROW())))</f>
        <v>600.59663169982161</v>
      </c>
      <c r="G367" s="7">
        <f>H367-($M$1*_xlfn.STDEV.P(INDEX(E:E,ROW()-$K$1+1):INDEX(E:E,ROW())))</f>
        <v>565.57936830017832</v>
      </c>
      <c r="H367" s="2">
        <f>AVERAGE(INDEX(E:E,ROW()-$K$1+1):INDEX(E:E,ROW()))</f>
        <v>583.08799999999997</v>
      </c>
      <c r="I367" s="19">
        <f t="shared" si="5"/>
        <v>0.89443402079617418</v>
      </c>
    </row>
    <row r="368" spans="1:9" ht="15.75" customHeight="1" x14ac:dyDescent="0.2">
      <c r="A368" s="5">
        <v>45609</v>
      </c>
      <c r="B368" s="1">
        <v>597.37</v>
      </c>
      <c r="C368" s="1">
        <v>599.23</v>
      </c>
      <c r="D368" s="1">
        <v>594.96</v>
      </c>
      <c r="E368" s="1">
        <v>597.19000000000005</v>
      </c>
      <c r="F368" s="7">
        <f>H368+($M$1*_xlfn.STDEV.P(INDEX(E:E,ROW()-$K$1+1):INDEX(E:E,ROW())))</f>
        <v>602.37930983349975</v>
      </c>
      <c r="G368" s="7">
        <f>H368-($M$1*_xlfn.STDEV.P(INDEX(E:E,ROW()-$K$1+1):INDEX(E:E,ROW())))</f>
        <v>565.28569016650044</v>
      </c>
      <c r="H368" s="2">
        <f>AVERAGE(INDEX(E:E,ROW()-$K$1+1):INDEX(E:E,ROW()))</f>
        <v>583.8325000000001</v>
      </c>
      <c r="I368" s="19">
        <f t="shared" si="5"/>
        <v>0.86010236045752064</v>
      </c>
    </row>
    <row r="369" spans="1:9" ht="15.75" customHeight="1" x14ac:dyDescent="0.2">
      <c r="A369" s="5">
        <v>45610</v>
      </c>
      <c r="B369" s="1">
        <v>597.32000000000005</v>
      </c>
      <c r="C369" s="1">
        <v>597.80999999999995</v>
      </c>
      <c r="D369" s="1">
        <v>592.65</v>
      </c>
      <c r="E369" s="1">
        <v>593.35</v>
      </c>
      <c r="F369" s="7">
        <f>H369+($M$1*_xlfn.STDEV.P(INDEX(E:E,ROW()-$K$1+1):INDEX(E:E,ROW())))</f>
        <v>603.36805121664906</v>
      </c>
      <c r="G369" s="7">
        <f>H369-($M$1*_xlfn.STDEV.P(INDEX(E:E,ROW()-$K$1+1):INDEX(E:E,ROW())))</f>
        <v>565.39694878335104</v>
      </c>
      <c r="H369" s="2">
        <f>AVERAGE(INDEX(E:E,ROW()-$K$1+1):INDEX(E:E,ROW()))</f>
        <v>584.38250000000005</v>
      </c>
      <c r="I369" s="19">
        <f t="shared" si="5"/>
        <v>0.7361664377733762</v>
      </c>
    </row>
    <row r="370" spans="1:9" ht="15.75" customHeight="1" x14ac:dyDescent="0.2">
      <c r="A370" s="5">
        <v>45611</v>
      </c>
      <c r="B370" s="1">
        <v>589.72</v>
      </c>
      <c r="C370" s="1">
        <v>590.20000000000005</v>
      </c>
      <c r="D370" s="1">
        <v>583.86</v>
      </c>
      <c r="E370" s="1">
        <v>585.75</v>
      </c>
      <c r="F370" s="7">
        <f>H370+($M$1*_xlfn.STDEV.P(INDEX(E:E,ROW()-$K$1+1):INDEX(E:E,ROW())))</f>
        <v>603.4353176879905</v>
      </c>
      <c r="G370" s="7">
        <f>H370-($M$1*_xlfn.STDEV.P(INDEX(E:E,ROW()-$K$1+1):INDEX(E:E,ROW())))</f>
        <v>565.44568231200935</v>
      </c>
      <c r="H370" s="2">
        <f>AVERAGE(INDEX(E:E,ROW()-$K$1+1):INDEX(E:E,ROW()))</f>
        <v>584.44049999999993</v>
      </c>
      <c r="I370" s="19">
        <f t="shared" si="5"/>
        <v>0.53446992810117888</v>
      </c>
    </row>
    <row r="371" spans="1:9" ht="15.75" customHeight="1" x14ac:dyDescent="0.2">
      <c r="A371" s="5">
        <v>45614</v>
      </c>
      <c r="B371" s="1">
        <v>586.22</v>
      </c>
      <c r="C371" s="1">
        <v>589.49</v>
      </c>
      <c r="D371" s="1">
        <v>585.34</v>
      </c>
      <c r="E371" s="1">
        <v>588.15</v>
      </c>
      <c r="F371" s="7">
        <f>H371+($M$1*_xlfn.STDEV.P(INDEX(E:E,ROW()-$K$1+1):INDEX(E:E,ROW())))</f>
        <v>603.72481815769697</v>
      </c>
      <c r="G371" s="7">
        <f>H371-($M$1*_xlfn.STDEV.P(INDEX(E:E,ROW()-$K$1+1):INDEX(E:E,ROW())))</f>
        <v>565.60818184230311</v>
      </c>
      <c r="H371" s="2">
        <f>AVERAGE(INDEX(E:E,ROW()-$K$1+1):INDEX(E:E,ROW()))</f>
        <v>584.66650000000004</v>
      </c>
      <c r="I371" s="19">
        <f t="shared" si="5"/>
        <v>0.59139054063364671</v>
      </c>
    </row>
    <row r="372" spans="1:9" ht="15.75" customHeight="1" x14ac:dyDescent="0.2">
      <c r="A372" s="5">
        <v>45615</v>
      </c>
      <c r="B372" s="1">
        <v>584.71</v>
      </c>
      <c r="C372" s="1">
        <v>591.04</v>
      </c>
      <c r="D372" s="1">
        <v>584.03</v>
      </c>
      <c r="E372" s="1">
        <v>590.29999999999995</v>
      </c>
      <c r="F372" s="7">
        <f>H372+($M$1*_xlfn.STDEV.P(INDEX(E:E,ROW()-$K$1+1):INDEX(E:E,ROW())))</f>
        <v>604.21750351525839</v>
      </c>
      <c r="G372" s="7">
        <f>H372-($M$1*_xlfn.STDEV.P(INDEX(E:E,ROW()-$K$1+1):INDEX(E:E,ROW())))</f>
        <v>565.81349648474134</v>
      </c>
      <c r="H372" s="2">
        <f>AVERAGE(INDEX(E:E,ROW()-$K$1+1):INDEX(E:E,ROW()))</f>
        <v>585.01549999999986</v>
      </c>
      <c r="I372" s="19">
        <f t="shared" si="5"/>
        <v>0.63760282867881113</v>
      </c>
    </row>
    <row r="373" spans="1:9" ht="15.75" customHeight="1" x14ac:dyDescent="0.2">
      <c r="A373" s="5">
        <v>45616</v>
      </c>
      <c r="B373" s="1">
        <v>590.38</v>
      </c>
      <c r="C373" s="1">
        <v>590.79</v>
      </c>
      <c r="D373" s="1">
        <v>584.63</v>
      </c>
      <c r="E373" s="1">
        <v>590.5</v>
      </c>
      <c r="F373" s="7">
        <f>H373+($M$1*_xlfn.STDEV.P(INDEX(E:E,ROW()-$K$1+1):INDEX(E:E,ROW())))</f>
        <v>604.70133462455476</v>
      </c>
      <c r="G373" s="7">
        <f>H373-($M$1*_xlfn.STDEV.P(INDEX(E:E,ROW()-$K$1+1):INDEX(E:E,ROW())))</f>
        <v>566.58066537544516</v>
      </c>
      <c r="H373" s="2">
        <f>AVERAGE(INDEX(E:E,ROW()-$K$1+1):INDEX(E:E,ROW()))</f>
        <v>585.64099999999996</v>
      </c>
      <c r="I373" s="19">
        <f t="shared" si="5"/>
        <v>0.62746365936672355</v>
      </c>
    </row>
    <row r="374" spans="1:9" ht="15.75" customHeight="1" x14ac:dyDescent="0.2">
      <c r="A374" s="5">
        <v>45617</v>
      </c>
      <c r="B374" s="1">
        <v>593.4</v>
      </c>
      <c r="C374" s="1">
        <v>595.12</v>
      </c>
      <c r="D374" s="1">
        <v>587.45000000000005</v>
      </c>
      <c r="E374" s="1">
        <v>593.66999999999996</v>
      </c>
      <c r="F374" s="7">
        <f>H374+($M$1*_xlfn.STDEV.P(INDEX(E:E,ROW()-$K$1+1):INDEX(E:E,ROW())))</f>
        <v>605.4913398759569</v>
      </c>
      <c r="G374" s="7">
        <f>H374-($M$1*_xlfn.STDEV.P(INDEX(E:E,ROW()-$K$1+1):INDEX(E:E,ROW())))</f>
        <v>567.23366012404301</v>
      </c>
      <c r="H374" s="2">
        <f>AVERAGE(INDEX(E:E,ROW()-$K$1+1):INDEX(E:E,ROW()))</f>
        <v>586.36249999999995</v>
      </c>
      <c r="I374" s="19">
        <f t="shared" si="5"/>
        <v>0.69100740158280083</v>
      </c>
    </row>
    <row r="375" spans="1:9" ht="15.75" customHeight="1" x14ac:dyDescent="0.2">
      <c r="A375" s="5">
        <v>45618</v>
      </c>
      <c r="B375" s="1">
        <v>593.66</v>
      </c>
      <c r="C375" s="1">
        <v>596.15</v>
      </c>
      <c r="D375" s="1">
        <v>593.15</v>
      </c>
      <c r="E375" s="1">
        <v>595.51</v>
      </c>
      <c r="F375" s="7">
        <f>H375+($M$1*_xlfn.STDEV.P(INDEX(E:E,ROW()-$K$1+1):INDEX(E:E,ROW())))</f>
        <v>606.40087590384064</v>
      </c>
      <c r="G375" s="7">
        <f>H375-($M$1*_xlfn.STDEV.P(INDEX(E:E,ROW()-$K$1+1):INDEX(E:E,ROW())))</f>
        <v>567.9711240961592</v>
      </c>
      <c r="H375" s="2">
        <f>AVERAGE(INDEX(E:E,ROW()-$K$1+1):INDEX(E:E,ROW()))</f>
        <v>587.18599999999992</v>
      </c>
      <c r="I375" s="19">
        <f t="shared" si="5"/>
        <v>0.71660301220931244</v>
      </c>
    </row>
    <row r="376" spans="1:9" ht="15.75" customHeight="1" x14ac:dyDescent="0.2">
      <c r="A376" s="5">
        <v>45621</v>
      </c>
      <c r="B376" s="1">
        <v>599.52</v>
      </c>
      <c r="C376" s="1">
        <v>600.86</v>
      </c>
      <c r="D376" s="1">
        <v>595.20000000000005</v>
      </c>
      <c r="E376" s="1">
        <v>597.53</v>
      </c>
      <c r="F376" s="7">
        <f>H376+($M$1*_xlfn.STDEV.P(INDEX(E:E,ROW()-$K$1+1):INDEX(E:E,ROW())))</f>
        <v>607.50798221890705</v>
      </c>
      <c r="G376" s="7">
        <f>H376-($M$1*_xlfn.STDEV.P(INDEX(E:E,ROW()-$K$1+1):INDEX(E:E,ROW())))</f>
        <v>568.53401778109287</v>
      </c>
      <c r="H376" s="2">
        <f>AVERAGE(INDEX(E:E,ROW()-$K$1+1):INDEX(E:E,ROW()))</f>
        <v>588.02099999999996</v>
      </c>
      <c r="I376" s="19">
        <f t="shared" si="5"/>
        <v>0.74398339089091958</v>
      </c>
    </row>
    <row r="377" spans="1:9" ht="15.75" customHeight="1" x14ac:dyDescent="0.2">
      <c r="A377" s="5">
        <v>45622</v>
      </c>
      <c r="B377" s="1">
        <v>598.79999999999995</v>
      </c>
      <c r="C377" s="1">
        <v>601.33000000000004</v>
      </c>
      <c r="D377" s="1">
        <v>598.07000000000005</v>
      </c>
      <c r="E377" s="1">
        <v>600.65</v>
      </c>
      <c r="F377" s="7">
        <f>H377+($M$1*_xlfn.STDEV.P(INDEX(E:E,ROW()-$K$1+1):INDEX(E:E,ROW())))</f>
        <v>608.97153043383582</v>
      </c>
      <c r="G377" s="7">
        <f>H377-($M$1*_xlfn.STDEV.P(INDEX(E:E,ROW()-$K$1+1):INDEX(E:E,ROW())))</f>
        <v>568.95846956616401</v>
      </c>
      <c r="H377" s="2">
        <f>AVERAGE(INDEX(E:E,ROW()-$K$1+1):INDEX(E:E,ROW()))</f>
        <v>588.96499999999992</v>
      </c>
      <c r="I377" s="19">
        <f t="shared" si="5"/>
        <v>0.79202964598593972</v>
      </c>
    </row>
    <row r="378" spans="1:9" ht="15.75" customHeight="1" x14ac:dyDescent="0.2">
      <c r="A378" s="5">
        <v>45623</v>
      </c>
      <c r="B378" s="1">
        <v>600.46</v>
      </c>
      <c r="C378" s="1">
        <v>600.85</v>
      </c>
      <c r="D378" s="1">
        <v>597.28</v>
      </c>
      <c r="E378" s="1">
        <v>598.83000000000004</v>
      </c>
      <c r="F378" s="7">
        <f>H378+($M$1*_xlfn.STDEV.P(INDEX(E:E,ROW()-$K$1+1):INDEX(E:E,ROW())))</f>
        <v>609.90961407346174</v>
      </c>
      <c r="G378" s="7">
        <f>H378-($M$1*_xlfn.STDEV.P(INDEX(E:E,ROW()-$K$1+1):INDEX(E:E,ROW())))</f>
        <v>569.90238592653816</v>
      </c>
      <c r="H378" s="2">
        <f>AVERAGE(INDEX(E:E,ROW()-$K$1+1):INDEX(E:E,ROW()))</f>
        <v>589.90599999999995</v>
      </c>
      <c r="I378" s="19">
        <f t="shared" si="5"/>
        <v>0.72305969229428646</v>
      </c>
    </row>
    <row r="379" spans="1:9" ht="15.75" customHeight="1" x14ac:dyDescent="0.2">
      <c r="A379" s="5">
        <v>45625</v>
      </c>
      <c r="B379" s="1">
        <v>599.66</v>
      </c>
      <c r="C379" s="1">
        <v>603.35</v>
      </c>
      <c r="D379" s="1">
        <v>599.38</v>
      </c>
      <c r="E379" s="1">
        <v>602.54999999999995</v>
      </c>
      <c r="F379" s="7">
        <f>H379+($M$1*_xlfn.STDEV.P(INDEX(E:E,ROW()-$K$1+1):INDEX(E:E,ROW())))</f>
        <v>609.77211614255282</v>
      </c>
      <c r="G379" s="7">
        <f>H379-($M$1*_xlfn.STDEV.P(INDEX(E:E,ROW()-$K$1+1):INDEX(E:E,ROW())))</f>
        <v>573.43088385744716</v>
      </c>
      <c r="H379" s="2">
        <f>AVERAGE(INDEX(E:E,ROW()-$K$1+1):INDEX(E:E,ROW()))</f>
        <v>591.60149999999999</v>
      </c>
      <c r="I379" s="19">
        <f t="shared" si="5"/>
        <v>0.80126936571953222</v>
      </c>
    </row>
    <row r="380" spans="1:9" ht="15.75" customHeight="1" x14ac:dyDescent="0.2">
      <c r="A380" s="5">
        <v>45628</v>
      </c>
      <c r="B380" s="1">
        <v>602.97</v>
      </c>
      <c r="C380" s="1">
        <v>604.32000000000005</v>
      </c>
      <c r="D380" s="1">
        <v>602.47</v>
      </c>
      <c r="E380" s="1">
        <v>603.63</v>
      </c>
      <c r="F380" s="7">
        <f>H380+($M$1*_xlfn.STDEV.P(INDEX(E:E,ROW()-$K$1+1):INDEX(E:E,ROW())))</f>
        <v>609.47698768927262</v>
      </c>
      <c r="G380" s="7">
        <f>H380-($M$1*_xlfn.STDEV.P(INDEX(E:E,ROW()-$K$1+1):INDEX(E:E,ROW())))</f>
        <v>576.98501231072714</v>
      </c>
      <c r="H380" s="2">
        <f>AVERAGE(INDEX(E:E,ROW()-$K$1+1):INDEX(E:E,ROW()))</f>
        <v>593.23099999999988</v>
      </c>
      <c r="I380" s="19">
        <f t="shared" si="5"/>
        <v>0.820048254341181</v>
      </c>
    </row>
    <row r="381" spans="1:9" ht="15.75" customHeight="1" x14ac:dyDescent="0.2">
      <c r="A381" s="5">
        <v>45629</v>
      </c>
      <c r="B381" s="1">
        <v>603.39</v>
      </c>
      <c r="C381" s="1">
        <v>604.16</v>
      </c>
      <c r="D381" s="1">
        <v>602.34</v>
      </c>
      <c r="E381" s="1">
        <v>603.91</v>
      </c>
      <c r="F381" s="7">
        <f>H381+($M$1*_xlfn.STDEV.P(INDEX(E:E,ROW()-$K$1+1):INDEX(E:E,ROW())))</f>
        <v>607.79693215906207</v>
      </c>
      <c r="G381" s="7">
        <f>H381-($M$1*_xlfn.STDEV.P(INDEX(E:E,ROW()-$K$1+1):INDEX(E:E,ROW())))</f>
        <v>582.07506784093778</v>
      </c>
      <c r="H381" s="2">
        <f>AVERAGE(INDEX(E:E,ROW()-$K$1+1):INDEX(E:E,ROW()))</f>
        <v>594.93599999999992</v>
      </c>
      <c r="I381" s="19">
        <f t="shared" si="5"/>
        <v>0.84888606397308197</v>
      </c>
    </row>
    <row r="382" spans="1:9" ht="15.75" customHeight="1" x14ac:dyDescent="0.2">
      <c r="A382" s="5">
        <v>45630</v>
      </c>
      <c r="B382" s="1">
        <v>605.63</v>
      </c>
      <c r="C382" s="1">
        <v>607.91</v>
      </c>
      <c r="D382" s="1">
        <v>604.95000000000005</v>
      </c>
      <c r="E382" s="1">
        <v>607.66</v>
      </c>
      <c r="F382" s="7">
        <f>H382+($M$1*_xlfn.STDEV.P(INDEX(E:E,ROW()-$K$1+1):INDEX(E:E,ROW())))</f>
        <v>607.51523093766048</v>
      </c>
      <c r="G382" s="7">
        <f>H382-($M$1*_xlfn.STDEV.P(INDEX(E:E,ROW()-$K$1+1):INDEX(E:E,ROW())))</f>
        <v>585.45276906233937</v>
      </c>
      <c r="H382" s="2">
        <f>AVERAGE(INDEX(E:E,ROW()-$K$1+1):INDEX(E:E,ROW()))</f>
        <v>596.48399999999992</v>
      </c>
      <c r="I382" s="19">
        <f t="shared" ref="I382:I439" si="6">(E382-G382)/(F382-G382)</f>
        <v>1.0065617818699295</v>
      </c>
    </row>
    <row r="383" spans="1:9" ht="15.75" customHeight="1" x14ac:dyDescent="0.2">
      <c r="A383" s="5">
        <v>45631</v>
      </c>
      <c r="B383" s="1">
        <v>607.66</v>
      </c>
      <c r="C383" s="1">
        <v>608.48</v>
      </c>
      <c r="D383" s="1">
        <v>606.29999999999995</v>
      </c>
      <c r="E383" s="1">
        <v>606.66</v>
      </c>
      <c r="F383" s="7">
        <f>H383+($M$1*_xlfn.STDEV.P(INDEX(E:E,ROW()-$K$1+1):INDEX(E:E,ROW())))</f>
        <v>608.84217495764824</v>
      </c>
      <c r="G383" s="7">
        <f>H383-($M$1*_xlfn.STDEV.P(INDEX(E:E,ROW()-$K$1+1):INDEX(E:E,ROW())))</f>
        <v>585.68782504235151</v>
      </c>
      <c r="H383" s="2">
        <f>AVERAGE(INDEX(E:E,ROW()-$K$1+1):INDEX(E:E,ROW()))</f>
        <v>597.26499999999987</v>
      </c>
      <c r="I383" s="19">
        <f t="shared" si="6"/>
        <v>0.90575529152703027</v>
      </c>
    </row>
    <row r="384" spans="1:9" ht="15.75" customHeight="1" x14ac:dyDescent="0.2">
      <c r="A384" s="5">
        <v>45632</v>
      </c>
      <c r="B384" s="1">
        <v>607.44000000000005</v>
      </c>
      <c r="C384" s="1">
        <v>609.07000000000005</v>
      </c>
      <c r="D384" s="1">
        <v>607.02</v>
      </c>
      <c r="E384" s="1">
        <v>607.80999999999995</v>
      </c>
      <c r="F384" s="7">
        <f>H384+($M$1*_xlfn.STDEV.P(INDEX(E:E,ROW()-$K$1+1):INDEX(E:E,ROW())))</f>
        <v>610.29410544282462</v>
      </c>
      <c r="G384" s="7">
        <f>H384-($M$1*_xlfn.STDEV.P(INDEX(E:E,ROW()-$K$1+1):INDEX(E:E,ROW())))</f>
        <v>585.45589455717516</v>
      </c>
      <c r="H384" s="2">
        <f>AVERAGE(INDEX(E:E,ROW()-$K$1+1):INDEX(E:E,ROW()))</f>
        <v>597.87499999999989</v>
      </c>
      <c r="I384" s="19">
        <f t="shared" si="6"/>
        <v>0.89998855174146664</v>
      </c>
    </row>
    <row r="385" spans="1:9" ht="15.75" customHeight="1" x14ac:dyDescent="0.2">
      <c r="A385" s="5">
        <v>45635</v>
      </c>
      <c r="B385" s="1">
        <v>607.69000000000005</v>
      </c>
      <c r="C385" s="1">
        <v>607.86</v>
      </c>
      <c r="D385" s="1">
        <v>604.08000000000004</v>
      </c>
      <c r="E385" s="1">
        <v>604.67999999999995</v>
      </c>
      <c r="F385" s="7">
        <f>H385+($M$1*_xlfn.STDEV.P(INDEX(E:E,ROW()-$K$1+1):INDEX(E:E,ROW())))</f>
        <v>610.96878889954326</v>
      </c>
      <c r="G385" s="7">
        <f>H385-($M$1*_xlfn.STDEV.P(INDEX(E:E,ROW()-$K$1+1):INDEX(E:E,ROW())))</f>
        <v>585.43021110045663</v>
      </c>
      <c r="H385" s="2">
        <f>AVERAGE(INDEX(E:E,ROW()-$K$1+1):INDEX(E:E,ROW()))</f>
        <v>598.19949999999994</v>
      </c>
      <c r="I385" s="19">
        <f t="shared" si="6"/>
        <v>0.75375336289210981</v>
      </c>
    </row>
    <row r="386" spans="1:9" ht="15.75" customHeight="1" x14ac:dyDescent="0.2">
      <c r="A386" s="5">
        <v>45636</v>
      </c>
      <c r="B386" s="1">
        <v>605.37</v>
      </c>
      <c r="C386" s="1">
        <v>605.79999999999995</v>
      </c>
      <c r="D386" s="1">
        <v>602.13</v>
      </c>
      <c r="E386" s="1">
        <v>602.79999999999995</v>
      </c>
      <c r="F386" s="7">
        <f>H386+($M$1*_xlfn.STDEV.P(INDEX(E:E,ROW()-$K$1+1):INDEX(E:E,ROW())))</f>
        <v>611.32673156465671</v>
      </c>
      <c r="G386" s="7">
        <f>H386-($M$1*_xlfn.STDEV.P(INDEX(E:E,ROW()-$K$1+1):INDEX(E:E,ROW())))</f>
        <v>585.47626843534317</v>
      </c>
      <c r="H386" s="2">
        <f>AVERAGE(INDEX(E:E,ROW()-$K$1+1):INDEX(E:E,ROW()))</f>
        <v>598.40149999999994</v>
      </c>
      <c r="I386" s="19">
        <f t="shared" si="6"/>
        <v>0.67015169043576106</v>
      </c>
    </row>
    <row r="387" spans="1:9" ht="15.75" customHeight="1" x14ac:dyDescent="0.2">
      <c r="A387" s="5">
        <v>45637</v>
      </c>
      <c r="B387" s="1">
        <v>605.78</v>
      </c>
      <c r="C387" s="1">
        <v>608.42999999999995</v>
      </c>
      <c r="D387" s="1">
        <v>605.5</v>
      </c>
      <c r="E387" s="1">
        <v>607.46</v>
      </c>
      <c r="F387" s="7">
        <f>H387+($M$1*_xlfn.STDEV.P(INDEX(E:E,ROW()-$K$1+1):INDEX(E:E,ROW())))</f>
        <v>612.4167850863322</v>
      </c>
      <c r="G387" s="7">
        <f>H387-($M$1*_xlfn.STDEV.P(INDEX(E:E,ROW()-$K$1+1):INDEX(E:E,ROW())))</f>
        <v>585.44221491366773</v>
      </c>
      <c r="H387" s="2">
        <f>AVERAGE(INDEX(E:E,ROW()-$K$1+1):INDEX(E:E,ROW()))</f>
        <v>598.92949999999996</v>
      </c>
      <c r="I387" s="19">
        <f t="shared" si="6"/>
        <v>0.81624229581403029</v>
      </c>
    </row>
    <row r="388" spans="1:9" ht="15.75" customHeight="1" x14ac:dyDescent="0.2">
      <c r="A388" s="5">
        <v>45638</v>
      </c>
      <c r="B388" s="1">
        <v>606.58000000000004</v>
      </c>
      <c r="C388" s="1">
        <v>607.16</v>
      </c>
      <c r="D388" s="1">
        <v>604.33000000000004</v>
      </c>
      <c r="E388" s="1">
        <v>604.33000000000004</v>
      </c>
      <c r="F388" s="7">
        <f>H388+($M$1*_xlfn.STDEV.P(INDEX(E:E,ROW()-$K$1+1):INDEX(E:E,ROW())))</f>
        <v>612.94757503090432</v>
      </c>
      <c r="G388" s="7">
        <f>H388-($M$1*_xlfn.STDEV.P(INDEX(E:E,ROW()-$K$1+1):INDEX(E:E,ROW())))</f>
        <v>585.62542496909555</v>
      </c>
      <c r="H388" s="2">
        <f>AVERAGE(INDEX(E:E,ROW()-$K$1+1):INDEX(E:E,ROW()))</f>
        <v>599.28649999999993</v>
      </c>
      <c r="I388" s="19">
        <f t="shared" si="6"/>
        <v>0.68459381815086262</v>
      </c>
    </row>
    <row r="389" spans="1:9" ht="15.75" customHeight="1" x14ac:dyDescent="0.2">
      <c r="A389" s="5">
        <v>45639</v>
      </c>
      <c r="B389" s="1">
        <v>606.4</v>
      </c>
      <c r="C389" s="1">
        <v>607.13</v>
      </c>
      <c r="D389" s="1">
        <v>602.80999999999995</v>
      </c>
      <c r="E389" s="1">
        <v>604.21</v>
      </c>
      <c r="F389" s="7">
        <f>H389+($M$1*_xlfn.STDEV.P(INDEX(E:E,ROW()-$K$1+1):INDEX(E:E,ROW())))</f>
        <v>613.36631421162315</v>
      </c>
      <c r="G389" s="7">
        <f>H389-($M$1*_xlfn.STDEV.P(INDEX(E:E,ROW()-$K$1+1):INDEX(E:E,ROW())))</f>
        <v>586.29268578837696</v>
      </c>
      <c r="H389" s="2">
        <f>AVERAGE(INDEX(E:E,ROW()-$K$1+1):INDEX(E:E,ROW()))</f>
        <v>599.82950000000005</v>
      </c>
      <c r="I389" s="19">
        <f t="shared" si="6"/>
        <v>0.66179951691435501</v>
      </c>
    </row>
    <row r="390" spans="1:9" ht="15.75" customHeight="1" x14ac:dyDescent="0.2">
      <c r="A390" s="5">
        <v>45642</v>
      </c>
      <c r="B390" s="1">
        <v>606</v>
      </c>
      <c r="C390" s="1">
        <v>607.78</v>
      </c>
      <c r="D390" s="1">
        <v>605.21</v>
      </c>
      <c r="E390" s="1">
        <v>606.79</v>
      </c>
      <c r="F390" s="7">
        <f>H390+($M$1*_xlfn.STDEV.P(INDEX(E:E,ROW()-$K$1+1):INDEX(E:E,ROW())))</f>
        <v>613.08239222147301</v>
      </c>
      <c r="G390" s="7">
        <f>H390-($M$1*_xlfn.STDEV.P(INDEX(E:E,ROW()-$K$1+1):INDEX(E:E,ROW())))</f>
        <v>588.68060777852713</v>
      </c>
      <c r="H390" s="2">
        <f>AVERAGE(INDEX(E:E,ROW()-$K$1+1):INDEX(E:E,ROW()))</f>
        <v>600.88150000000007</v>
      </c>
      <c r="I390" s="19">
        <f t="shared" si="6"/>
        <v>0.74213393138582251</v>
      </c>
    </row>
    <row r="391" spans="1:9" ht="15.75" customHeight="1" x14ac:dyDescent="0.2">
      <c r="A391" s="5">
        <v>45643</v>
      </c>
      <c r="B391" s="1">
        <v>604.19000000000005</v>
      </c>
      <c r="C391" s="1">
        <v>605.16999999999996</v>
      </c>
      <c r="D391" s="1">
        <v>602.89</v>
      </c>
      <c r="E391" s="1">
        <v>604.29</v>
      </c>
      <c r="F391" s="7">
        <f>H391+($M$1*_xlfn.STDEV.P(INDEX(E:E,ROW()-$K$1+1):INDEX(E:E,ROW())))</f>
        <v>612.46635372882747</v>
      </c>
      <c r="G391" s="7">
        <f>H391-($M$1*_xlfn.STDEV.P(INDEX(E:E,ROW()-$K$1+1):INDEX(E:E,ROW())))</f>
        <v>590.91064627117248</v>
      </c>
      <c r="H391" s="2">
        <f>AVERAGE(INDEX(E:E,ROW()-$K$1+1):INDEX(E:E,ROW()))</f>
        <v>601.68849999999998</v>
      </c>
      <c r="I391" s="19">
        <f t="shared" si="6"/>
        <v>0.62068729384597987</v>
      </c>
    </row>
    <row r="392" spans="1:9" ht="15.75" customHeight="1" x14ac:dyDescent="0.2">
      <c r="A392" s="5">
        <v>45644</v>
      </c>
      <c r="B392" s="1">
        <v>603.98</v>
      </c>
      <c r="C392" s="1">
        <v>606.41</v>
      </c>
      <c r="D392" s="1">
        <v>585.89</v>
      </c>
      <c r="E392" s="1">
        <v>586.28</v>
      </c>
      <c r="F392" s="7">
        <f>H392+($M$1*_xlfn.STDEV.P(INDEX(E:E,ROW()-$K$1+1):INDEX(E:E,ROW())))</f>
        <v>613.21547147847832</v>
      </c>
      <c r="G392" s="7">
        <f>H392-($M$1*_xlfn.STDEV.P(INDEX(E:E,ROW()-$K$1+1):INDEX(E:E,ROW())))</f>
        <v>589.75952852152182</v>
      </c>
      <c r="H392" s="2">
        <f>AVERAGE(INDEX(E:E,ROW()-$K$1+1):INDEX(E:E,ROW()))</f>
        <v>601.48750000000007</v>
      </c>
      <c r="I392" s="19">
        <f t="shared" si="6"/>
        <v>-0.14834315243292714</v>
      </c>
    </row>
    <row r="393" spans="1:9" ht="15.75" customHeight="1" x14ac:dyDescent="0.2">
      <c r="A393" s="5">
        <v>45645</v>
      </c>
      <c r="B393" s="1">
        <v>591.36</v>
      </c>
      <c r="C393" s="1">
        <v>593</v>
      </c>
      <c r="D393" s="1">
        <v>585.85</v>
      </c>
      <c r="E393" s="1">
        <v>586.1</v>
      </c>
      <c r="F393" s="7">
        <f>H393+($M$1*_xlfn.STDEV.P(INDEX(E:E,ROW()-$K$1+1):INDEX(E:E,ROW())))</f>
        <v>613.93879492198823</v>
      </c>
      <c r="G393" s="7">
        <f>H393-($M$1*_xlfn.STDEV.P(INDEX(E:E,ROW()-$K$1+1):INDEX(E:E,ROW())))</f>
        <v>588.59620507801208</v>
      </c>
      <c r="H393" s="2">
        <f>AVERAGE(INDEX(E:E,ROW()-$K$1+1):INDEX(E:E,ROW()))</f>
        <v>601.26750000000015</v>
      </c>
      <c r="I393" s="19">
        <f t="shared" si="6"/>
        <v>-9.8498420776256715E-2</v>
      </c>
    </row>
    <row r="394" spans="1:9" ht="15.75" customHeight="1" x14ac:dyDescent="0.2">
      <c r="A394" s="5">
        <v>45646</v>
      </c>
      <c r="B394" s="1">
        <v>581.77</v>
      </c>
      <c r="C394" s="1">
        <v>595.75</v>
      </c>
      <c r="D394" s="1">
        <v>580.91</v>
      </c>
      <c r="E394" s="1">
        <v>591.15</v>
      </c>
      <c r="F394" s="7">
        <f>H394+($M$1*_xlfn.STDEV.P(INDEX(E:E,ROW()-$K$1+1):INDEX(E:E,ROW())))</f>
        <v>614.15789623705439</v>
      </c>
      <c r="G394" s="7">
        <f>H394-($M$1*_xlfn.STDEV.P(INDEX(E:E,ROW()-$K$1+1):INDEX(E:E,ROW())))</f>
        <v>588.12510376294597</v>
      </c>
      <c r="H394" s="2">
        <f>AVERAGE(INDEX(E:E,ROW()-$K$1+1):INDEX(E:E,ROW()))</f>
        <v>601.14150000000018</v>
      </c>
      <c r="I394" s="19">
        <f t="shared" si="6"/>
        <v>0.11619561136449333</v>
      </c>
    </row>
    <row r="395" spans="1:9" ht="15.75" customHeight="1" x14ac:dyDescent="0.2">
      <c r="A395" s="5">
        <v>45649</v>
      </c>
      <c r="B395" s="1">
        <v>590.89</v>
      </c>
      <c r="C395" s="1">
        <v>595.29999999999995</v>
      </c>
      <c r="D395" s="1">
        <v>587.66</v>
      </c>
      <c r="E395" s="1">
        <v>594.69000000000005</v>
      </c>
      <c r="F395" s="7">
        <f>H395+($M$1*_xlfn.STDEV.P(INDEX(E:E,ROW()-$K$1+1):INDEX(E:E,ROW())))</f>
        <v>614.19253800025047</v>
      </c>
      <c r="G395" s="7">
        <f>H395-($M$1*_xlfn.STDEV.P(INDEX(E:E,ROW()-$K$1+1):INDEX(E:E,ROW())))</f>
        <v>588.00846199974978</v>
      </c>
      <c r="H395" s="2">
        <f>AVERAGE(INDEX(E:E,ROW()-$K$1+1):INDEX(E:E,ROW()))</f>
        <v>601.10050000000012</v>
      </c>
      <c r="I395" s="19">
        <f t="shared" si="6"/>
        <v>0.25517562659543569</v>
      </c>
    </row>
    <row r="396" spans="1:9" ht="15.75" customHeight="1" x14ac:dyDescent="0.2">
      <c r="A396" s="5">
        <v>45650</v>
      </c>
      <c r="B396" s="1">
        <v>596.05999999999995</v>
      </c>
      <c r="C396" s="1">
        <v>601.34</v>
      </c>
      <c r="D396" s="1">
        <v>595.47</v>
      </c>
      <c r="E396" s="1">
        <v>601.29999999999995</v>
      </c>
      <c r="F396" s="7">
        <f>H396+($M$1*_xlfn.STDEV.P(INDEX(E:E,ROW()-$K$1+1):INDEX(E:E,ROW())))</f>
        <v>614.27813376634481</v>
      </c>
      <c r="G396" s="7">
        <f>H396-($M$1*_xlfn.STDEV.P(INDEX(E:E,ROW()-$K$1+1):INDEX(E:E,ROW())))</f>
        <v>588.29986623365517</v>
      </c>
      <c r="H396" s="2">
        <f>AVERAGE(INDEX(E:E,ROW()-$K$1+1):INDEX(E:E,ROW()))</f>
        <v>601.28899999999999</v>
      </c>
      <c r="I396" s="19">
        <f t="shared" si="6"/>
        <v>0.50042343085373675</v>
      </c>
    </row>
    <row r="397" spans="1:9" ht="15.75" customHeight="1" x14ac:dyDescent="0.2">
      <c r="A397" s="5">
        <v>45652</v>
      </c>
      <c r="B397" s="1">
        <v>599.5</v>
      </c>
      <c r="C397" s="1">
        <v>602.48</v>
      </c>
      <c r="D397" s="1">
        <v>598.08000000000004</v>
      </c>
      <c r="E397" s="1">
        <v>601.34</v>
      </c>
      <c r="F397" s="7">
        <f>H397+($M$1*_xlfn.STDEV.P(INDEX(E:E,ROW()-$K$1+1):INDEX(E:E,ROW())))</f>
        <v>614.30932654281207</v>
      </c>
      <c r="G397" s="7">
        <f>H397-($M$1*_xlfn.STDEV.P(INDEX(E:E,ROW()-$K$1+1):INDEX(E:E,ROW())))</f>
        <v>588.33767345718809</v>
      </c>
      <c r="H397" s="2">
        <f>AVERAGE(INDEX(E:E,ROW()-$K$1+1):INDEX(E:E,ROW()))</f>
        <v>601.32350000000008</v>
      </c>
      <c r="I397" s="19">
        <f t="shared" si="6"/>
        <v>0.50063530803932865</v>
      </c>
    </row>
    <row r="398" spans="1:9" ht="15.75" customHeight="1" x14ac:dyDescent="0.2">
      <c r="A398" s="5">
        <v>45653</v>
      </c>
      <c r="B398" s="1">
        <v>597.54</v>
      </c>
      <c r="C398" s="1">
        <v>597.78</v>
      </c>
      <c r="D398" s="1">
        <v>590.76</v>
      </c>
      <c r="E398" s="1">
        <v>595.01</v>
      </c>
      <c r="F398" s="7">
        <f>H398+($M$1*_xlfn.STDEV.P(INDEX(E:E,ROW()-$K$1+1):INDEX(E:E,ROW())))</f>
        <v>614.36935442240713</v>
      </c>
      <c r="G398" s="7">
        <f>H398-($M$1*_xlfn.STDEV.P(INDEX(E:E,ROW()-$K$1+1):INDEX(E:E,ROW())))</f>
        <v>587.89564557759275</v>
      </c>
      <c r="H398" s="2">
        <f>AVERAGE(INDEX(E:E,ROW()-$K$1+1):INDEX(E:E,ROW()))</f>
        <v>601.13249999999994</v>
      </c>
      <c r="I398" s="19">
        <f t="shared" si="6"/>
        <v>0.26873281957245637</v>
      </c>
    </row>
    <row r="399" spans="1:9" ht="15.75" customHeight="1" x14ac:dyDescent="0.2">
      <c r="A399" s="5">
        <v>45656</v>
      </c>
      <c r="B399" s="1">
        <v>587.89</v>
      </c>
      <c r="C399" s="1">
        <v>591.74</v>
      </c>
      <c r="D399" s="1">
        <v>584.41</v>
      </c>
      <c r="E399" s="1">
        <v>588.22</v>
      </c>
      <c r="F399" s="7">
        <f>H399+($M$1*_xlfn.STDEV.P(INDEX(E:E,ROW()-$K$1+1):INDEX(E:E,ROW())))</f>
        <v>614.77237475130812</v>
      </c>
      <c r="G399" s="7">
        <f>H399-($M$1*_xlfn.STDEV.P(INDEX(E:E,ROW()-$K$1+1):INDEX(E:E,ROW())))</f>
        <v>586.05962524869176</v>
      </c>
      <c r="H399" s="2">
        <f>AVERAGE(INDEX(E:E,ROW()-$K$1+1):INDEX(E:E,ROW()))</f>
        <v>600.41599999999994</v>
      </c>
      <c r="I399" s="19">
        <f t="shared" si="6"/>
        <v>7.5240957021946317E-2</v>
      </c>
    </row>
    <row r="400" spans="1:9" ht="15.75" customHeight="1" x14ac:dyDescent="0.2">
      <c r="A400" s="5">
        <v>45657</v>
      </c>
      <c r="B400" s="1">
        <v>589.91</v>
      </c>
      <c r="C400" s="1">
        <v>590.64</v>
      </c>
      <c r="D400" s="1">
        <v>584.41999999999996</v>
      </c>
      <c r="E400" s="1">
        <v>586.08000000000004</v>
      </c>
      <c r="F400" s="7">
        <f>H400+($M$1*_xlfn.STDEV.P(INDEX(E:E,ROW()-$K$1+1):INDEX(E:E,ROW())))</f>
        <v>615.09689615770196</v>
      </c>
      <c r="G400" s="7">
        <f>H400-($M$1*_xlfn.STDEV.P(INDEX(E:E,ROW()-$K$1+1):INDEX(E:E,ROW())))</f>
        <v>583.98010384229781</v>
      </c>
      <c r="H400" s="2">
        <f>AVERAGE(INDEX(E:E,ROW()-$K$1+1):INDEX(E:E,ROW()))</f>
        <v>599.53849999999989</v>
      </c>
      <c r="I400" s="19">
        <f t="shared" si="6"/>
        <v>6.7484338887421044E-2</v>
      </c>
    </row>
    <row r="401" spans="1:9" ht="15.75" customHeight="1" x14ac:dyDescent="0.2">
      <c r="A401" s="5">
        <v>45659</v>
      </c>
      <c r="B401" s="1">
        <v>589.39</v>
      </c>
      <c r="C401" s="1">
        <v>591.13</v>
      </c>
      <c r="D401" s="1">
        <v>580.5</v>
      </c>
      <c r="E401" s="1">
        <v>584.64</v>
      </c>
      <c r="F401" s="7">
        <f>H401+($M$1*_xlfn.STDEV.P(INDEX(E:E,ROW()-$K$1+1):INDEX(E:E,ROW())))</f>
        <v>615.27594069206873</v>
      </c>
      <c r="G401" s="7">
        <f>H401-($M$1*_xlfn.STDEV.P(INDEX(E:E,ROW()-$K$1+1):INDEX(E:E,ROW())))</f>
        <v>581.87405930793113</v>
      </c>
      <c r="H401" s="2">
        <f>AVERAGE(INDEX(E:E,ROW()-$K$1+1):INDEX(E:E,ROW()))</f>
        <v>598.57499999999993</v>
      </c>
      <c r="I401" s="19">
        <f t="shared" si="6"/>
        <v>8.2807931094036683E-2</v>
      </c>
    </row>
    <row r="402" spans="1:9" ht="15.75" customHeight="1" x14ac:dyDescent="0.2">
      <c r="A402" s="5">
        <v>45660</v>
      </c>
      <c r="B402" s="1">
        <v>587.53</v>
      </c>
      <c r="C402" s="1">
        <v>592.6</v>
      </c>
      <c r="D402" s="1">
        <v>586.42999999999995</v>
      </c>
      <c r="E402" s="1">
        <v>591.95000000000005</v>
      </c>
      <c r="F402" s="7">
        <f>H402+($M$1*_xlfn.STDEV.P(INDEX(E:E,ROW()-$K$1+1):INDEX(E:E,ROW())))</f>
        <v>614.18230509857904</v>
      </c>
      <c r="G402" s="7">
        <f>H402-($M$1*_xlfn.STDEV.P(INDEX(E:E,ROW()-$K$1+1):INDEX(E:E,ROW())))</f>
        <v>581.39669490142091</v>
      </c>
      <c r="H402" s="2">
        <f>AVERAGE(INDEX(E:E,ROW()-$K$1+1):INDEX(E:E,ROW()))</f>
        <v>597.78949999999998</v>
      </c>
      <c r="I402" s="19">
        <f t="shared" si="6"/>
        <v>0.32188832341738444</v>
      </c>
    </row>
    <row r="403" spans="1:9" ht="15.75" customHeight="1" x14ac:dyDescent="0.2">
      <c r="A403" s="5">
        <v>45663</v>
      </c>
      <c r="B403" s="1">
        <v>596.27</v>
      </c>
      <c r="C403" s="1">
        <v>599.70000000000005</v>
      </c>
      <c r="D403" s="1">
        <v>593.6</v>
      </c>
      <c r="E403" s="1">
        <v>595.36</v>
      </c>
      <c r="F403" s="7">
        <f>H403+($M$1*_xlfn.STDEV.P(INDEX(E:E,ROW()-$K$1+1):INDEX(E:E,ROW())))</f>
        <v>613.12703121361506</v>
      </c>
      <c r="G403" s="7">
        <f>H403-($M$1*_xlfn.STDEV.P(INDEX(E:E,ROW()-$K$1+1):INDEX(E:E,ROW())))</f>
        <v>581.32196878638501</v>
      </c>
      <c r="H403" s="2">
        <f>AVERAGE(INDEX(E:E,ROW()-$K$1+1):INDEX(E:E,ROW()))</f>
        <v>597.22450000000003</v>
      </c>
      <c r="I403" s="19">
        <f t="shared" si="6"/>
        <v>0.44137725702422387</v>
      </c>
    </row>
    <row r="404" spans="1:9" ht="15.75" customHeight="1" x14ac:dyDescent="0.2">
      <c r="A404" s="5">
        <v>45664</v>
      </c>
      <c r="B404" s="1">
        <v>597.41999999999996</v>
      </c>
      <c r="C404" s="1">
        <v>597.75</v>
      </c>
      <c r="D404" s="1">
        <v>586.78</v>
      </c>
      <c r="E404" s="1">
        <v>588.63</v>
      </c>
      <c r="F404" s="7">
        <f>H404+($M$1*_xlfn.STDEV.P(INDEX(E:E,ROW()-$K$1+1):INDEX(E:E,ROW())))</f>
        <v>611.80816061522273</v>
      </c>
      <c r="G404" s="7">
        <f>H404-($M$1*_xlfn.STDEV.P(INDEX(E:E,ROW()-$K$1+1):INDEX(E:E,ROW())))</f>
        <v>580.72283938477699</v>
      </c>
      <c r="H404" s="2">
        <f>AVERAGE(INDEX(E:E,ROW()-$K$1+1):INDEX(E:E,ROW()))</f>
        <v>596.26549999999986</v>
      </c>
      <c r="I404" s="19">
        <f t="shared" si="6"/>
        <v>0.25436959639582346</v>
      </c>
    </row>
    <row r="405" spans="1:9" ht="15.75" customHeight="1" x14ac:dyDescent="0.2">
      <c r="A405" s="5">
        <v>45665</v>
      </c>
      <c r="B405" s="1">
        <v>588.70000000000005</v>
      </c>
      <c r="C405" s="1">
        <v>590.58000000000004</v>
      </c>
      <c r="D405" s="1">
        <v>585.20000000000005</v>
      </c>
      <c r="E405" s="1">
        <v>589.49</v>
      </c>
      <c r="F405" s="7">
        <f>H405+($M$1*_xlfn.STDEV.P(INDEX(E:E,ROW()-$K$1+1):INDEX(E:E,ROW())))</f>
        <v>610.81245798347879</v>
      </c>
      <c r="G405" s="7">
        <f>H405-($M$1*_xlfn.STDEV.P(INDEX(E:E,ROW()-$K$1+1):INDEX(E:E,ROW())))</f>
        <v>580.19954201652138</v>
      </c>
      <c r="H405" s="2">
        <f>AVERAGE(INDEX(E:E,ROW()-$K$1+1):INDEX(E:E,ROW()))</f>
        <v>595.50600000000009</v>
      </c>
      <c r="I405" s="19">
        <f t="shared" si="6"/>
        <v>0.30348164132768174</v>
      </c>
    </row>
    <row r="406" spans="1:9" ht="15.75" customHeight="1" x14ac:dyDescent="0.2">
      <c r="A406" s="5">
        <v>45667</v>
      </c>
      <c r="B406" s="1">
        <v>585.88</v>
      </c>
      <c r="C406" s="1">
        <v>585.95000000000005</v>
      </c>
      <c r="D406" s="1">
        <v>578.54999999999995</v>
      </c>
      <c r="E406" s="1">
        <v>580.49</v>
      </c>
      <c r="F406" s="7">
        <f>H406+($M$1*_xlfn.STDEV.P(INDEX(E:E,ROW()-$K$1+1):INDEX(E:E,ROW())))</f>
        <v>610.63137001979874</v>
      </c>
      <c r="G406" s="7">
        <f>H406-($M$1*_xlfn.STDEV.P(INDEX(E:E,ROW()-$K$1+1):INDEX(E:E,ROW())))</f>
        <v>578.14962998020121</v>
      </c>
      <c r="H406" s="2">
        <f>AVERAGE(INDEX(E:E,ROW()-$K$1+1):INDEX(E:E,ROW()))</f>
        <v>594.39049999999997</v>
      </c>
      <c r="I406" s="19">
        <f t="shared" si="6"/>
        <v>7.2051867201255893E-2</v>
      </c>
    </row>
    <row r="407" spans="1:9" ht="15.75" customHeight="1" x14ac:dyDescent="0.2">
      <c r="A407" s="5">
        <v>45670</v>
      </c>
      <c r="B407" s="1">
        <v>575.77</v>
      </c>
      <c r="C407" s="1">
        <v>581.75</v>
      </c>
      <c r="D407" s="1">
        <v>575.35</v>
      </c>
      <c r="E407" s="1">
        <v>581.39</v>
      </c>
      <c r="F407" s="7">
        <f>H407+($M$1*_xlfn.STDEV.P(INDEX(E:E,ROW()-$K$1+1):INDEX(E:E,ROW())))</f>
        <v>609.10604004614504</v>
      </c>
      <c r="G407" s="7">
        <f>H407-($M$1*_xlfn.STDEV.P(INDEX(E:E,ROW()-$K$1+1):INDEX(E:E,ROW())))</f>
        <v>577.06795995385494</v>
      </c>
      <c r="H407" s="2">
        <f>AVERAGE(INDEX(E:E,ROW()-$K$1+1):INDEX(E:E,ROW()))</f>
        <v>593.08699999999999</v>
      </c>
      <c r="I407" s="19">
        <f t="shared" si="6"/>
        <v>0.13490321622565449</v>
      </c>
    </row>
    <row r="408" spans="1:9" ht="15.75" customHeight="1" x14ac:dyDescent="0.2">
      <c r="A408" s="5">
        <v>45671</v>
      </c>
      <c r="B408" s="1">
        <v>584.36</v>
      </c>
      <c r="C408" s="1">
        <v>585</v>
      </c>
      <c r="D408" s="1">
        <v>578.35</v>
      </c>
      <c r="E408" s="1">
        <v>582.19000000000005</v>
      </c>
      <c r="F408" s="7">
        <f>H408+($M$1*_xlfn.STDEV.P(INDEX(E:E,ROW()-$K$1+1):INDEX(E:E,ROW())))</f>
        <v>607.79694534352325</v>
      </c>
      <c r="G408" s="7">
        <f>H408-($M$1*_xlfn.STDEV.P(INDEX(E:E,ROW()-$K$1+1):INDEX(E:E,ROW())))</f>
        <v>576.16305465647679</v>
      </c>
      <c r="H408" s="2">
        <f>AVERAGE(INDEX(E:E,ROW()-$K$1+1):INDEX(E:E,ROW()))</f>
        <v>591.98</v>
      </c>
      <c r="I408" s="19">
        <f t="shared" si="6"/>
        <v>0.19052178573757284</v>
      </c>
    </row>
    <row r="409" spans="1:9" ht="15.75" customHeight="1" x14ac:dyDescent="0.2">
      <c r="A409" s="5">
        <v>45672</v>
      </c>
      <c r="B409" s="1">
        <v>590.33000000000004</v>
      </c>
      <c r="C409" s="1">
        <v>593.94000000000005</v>
      </c>
      <c r="D409" s="1">
        <v>589.20000000000005</v>
      </c>
      <c r="E409" s="1">
        <v>592.78</v>
      </c>
      <c r="F409" s="7">
        <f>H409+($M$1*_xlfn.STDEV.P(INDEX(E:E,ROW()-$K$1+1):INDEX(E:E,ROW())))</f>
        <v>606.20994354446555</v>
      </c>
      <c r="G409" s="7">
        <f>H409-($M$1*_xlfn.STDEV.P(INDEX(E:E,ROW()-$K$1+1):INDEX(E:E,ROW())))</f>
        <v>576.60705645553446</v>
      </c>
      <c r="H409" s="2">
        <f>AVERAGE(INDEX(E:E,ROW()-$K$1+1):INDEX(E:E,ROW()))</f>
        <v>591.4085</v>
      </c>
      <c r="I409" s="19">
        <f t="shared" si="6"/>
        <v>0.5463299405858556</v>
      </c>
    </row>
    <row r="410" spans="1:9" ht="15.75" customHeight="1" x14ac:dyDescent="0.2">
      <c r="A410" s="5">
        <v>45673</v>
      </c>
      <c r="B410" s="1">
        <v>594.16999999999996</v>
      </c>
      <c r="C410" s="1">
        <v>594.35</v>
      </c>
      <c r="D410" s="1">
        <v>590.92999999999995</v>
      </c>
      <c r="E410" s="1">
        <v>591.64</v>
      </c>
      <c r="F410" s="7">
        <f>H410+($M$1*_xlfn.STDEV.P(INDEX(E:E,ROW()-$K$1+1):INDEX(E:E,ROW())))</f>
        <v>603.66945290347519</v>
      </c>
      <c r="G410" s="7">
        <f>H410-($M$1*_xlfn.STDEV.P(INDEX(E:E,ROW()-$K$1+1):INDEX(E:E,ROW())))</f>
        <v>577.63254709652495</v>
      </c>
      <c r="H410" s="2">
        <f>AVERAGE(INDEX(E:E,ROW()-$K$1+1):INDEX(E:E,ROW()))</f>
        <v>590.65100000000007</v>
      </c>
      <c r="I410" s="19">
        <f t="shared" si="6"/>
        <v>0.53798454422091568</v>
      </c>
    </row>
    <row r="411" spans="1:9" ht="15.75" customHeight="1" x14ac:dyDescent="0.2">
      <c r="A411" s="5">
        <v>45674</v>
      </c>
      <c r="B411" s="1">
        <v>596.96</v>
      </c>
      <c r="C411" s="1">
        <v>599.36</v>
      </c>
      <c r="D411" s="1">
        <v>595.61</v>
      </c>
      <c r="E411" s="1">
        <v>597.58000000000004</v>
      </c>
      <c r="F411" s="7">
        <f>H411+($M$1*_xlfn.STDEV.P(INDEX(E:E,ROW()-$K$1+1):INDEX(E:E,ROW())))</f>
        <v>602.20783446384689</v>
      </c>
      <c r="G411" s="7">
        <f>H411-($M$1*_xlfn.STDEV.P(INDEX(E:E,ROW()-$K$1+1):INDEX(E:E,ROW())))</f>
        <v>578.42316553615319</v>
      </c>
      <c r="H411" s="2">
        <f>AVERAGE(INDEX(E:E,ROW()-$K$1+1):INDEX(E:E,ROW()))</f>
        <v>590.31550000000004</v>
      </c>
      <c r="I411" s="19">
        <f t="shared" si="6"/>
        <v>0.80542783765812986</v>
      </c>
    </row>
    <row r="412" spans="1:9" ht="15.75" customHeight="1" x14ac:dyDescent="0.2">
      <c r="A412" s="5">
        <v>45678</v>
      </c>
      <c r="B412" s="1">
        <v>600.66999999999996</v>
      </c>
      <c r="C412" s="1">
        <v>603.05999999999995</v>
      </c>
      <c r="D412" s="1">
        <v>598.66999999999996</v>
      </c>
      <c r="E412" s="1">
        <v>603.04999999999995</v>
      </c>
      <c r="F412" s="7">
        <f>H412+($M$1*_xlfn.STDEV.P(INDEX(E:E,ROW()-$K$1+1):INDEX(E:E,ROW())))</f>
        <v>604.10744494719449</v>
      </c>
      <c r="G412" s="7">
        <f>H412-($M$1*_xlfn.STDEV.P(INDEX(E:E,ROW()-$K$1+1):INDEX(E:E,ROW())))</f>
        <v>578.2005550528055</v>
      </c>
      <c r="H412" s="2">
        <f>AVERAGE(INDEX(E:E,ROW()-$K$1+1):INDEX(E:E,ROW()))</f>
        <v>591.154</v>
      </c>
      <c r="I412" s="19">
        <f t="shared" si="6"/>
        <v>0.95918286789710083</v>
      </c>
    </row>
    <row r="413" spans="1:9" ht="15.75" customHeight="1" x14ac:dyDescent="0.2">
      <c r="A413" s="5">
        <v>45679</v>
      </c>
      <c r="B413" s="1">
        <v>605.91999999999996</v>
      </c>
      <c r="C413" s="1">
        <v>607.82000000000005</v>
      </c>
      <c r="D413" s="1">
        <v>605.36</v>
      </c>
      <c r="E413" s="1">
        <v>606.44000000000005</v>
      </c>
      <c r="F413" s="7">
        <f>H413+($M$1*_xlfn.STDEV.P(INDEX(E:E,ROW()-$K$1+1):INDEX(E:E,ROW())))</f>
        <v>606.49853837894011</v>
      </c>
      <c r="G413" s="7">
        <f>H413-($M$1*_xlfn.STDEV.P(INDEX(E:E,ROW()-$K$1+1):INDEX(E:E,ROW())))</f>
        <v>577.84346162105999</v>
      </c>
      <c r="H413" s="2">
        <f>AVERAGE(INDEX(E:E,ROW()-$K$1+1):INDEX(E:E,ROW()))</f>
        <v>592.17100000000005</v>
      </c>
      <c r="I413" s="19">
        <f t="shared" si="6"/>
        <v>0.99795713759782689</v>
      </c>
    </row>
    <row r="414" spans="1:9" ht="15.75" customHeight="1" x14ac:dyDescent="0.2">
      <c r="A414" s="5">
        <v>45680</v>
      </c>
      <c r="B414" s="1">
        <v>605.79999999999995</v>
      </c>
      <c r="C414" s="1">
        <v>609.75</v>
      </c>
      <c r="D414" s="1">
        <v>605.52</v>
      </c>
      <c r="E414" s="1">
        <v>609.75</v>
      </c>
      <c r="F414" s="7">
        <f>H414+($M$1*_xlfn.STDEV.P(INDEX(E:E,ROW()-$K$1+1):INDEX(E:E,ROW())))</f>
        <v>609.33104978427366</v>
      </c>
      <c r="G414" s="7">
        <f>H414-($M$1*_xlfn.STDEV.P(INDEX(E:E,ROW()-$K$1+1):INDEX(E:E,ROW())))</f>
        <v>576.87095021572634</v>
      </c>
      <c r="H414" s="2">
        <f>AVERAGE(INDEX(E:E,ROW()-$K$1+1):INDEX(E:E,ROW()))</f>
        <v>593.101</v>
      </c>
      <c r="I414" s="19">
        <f t="shared" si="6"/>
        <v>1.0129066213996549</v>
      </c>
    </row>
    <row r="415" spans="1:9" ht="15.75" customHeight="1" x14ac:dyDescent="0.2">
      <c r="A415" s="5">
        <v>45681</v>
      </c>
      <c r="B415" s="1">
        <v>609.80999999999995</v>
      </c>
      <c r="C415" s="1">
        <v>610.78</v>
      </c>
      <c r="D415" s="1">
        <v>606.79999999999995</v>
      </c>
      <c r="E415" s="1">
        <v>607.97</v>
      </c>
      <c r="F415" s="7">
        <f>H415+($M$1*_xlfn.STDEV.P(INDEX(E:E,ROW()-$K$1+1):INDEX(E:E,ROW())))</f>
        <v>611.23964963883395</v>
      </c>
      <c r="G415" s="7">
        <f>H415-($M$1*_xlfn.STDEV.P(INDEX(E:E,ROW()-$K$1+1):INDEX(E:E,ROW())))</f>
        <v>576.29035036116602</v>
      </c>
      <c r="H415" s="2">
        <f>AVERAGE(INDEX(E:E,ROW()-$K$1+1):INDEX(E:E,ROW()))</f>
        <v>593.76499999999999</v>
      </c>
      <c r="I415" s="19">
        <f t="shared" si="6"/>
        <v>0.90644591718829737</v>
      </c>
    </row>
    <row r="416" spans="1:9" ht="15.75" customHeight="1" x14ac:dyDescent="0.2">
      <c r="A416" s="5">
        <v>45684</v>
      </c>
      <c r="B416" s="1">
        <v>594.80999999999995</v>
      </c>
      <c r="C416" s="1">
        <v>599.69000000000005</v>
      </c>
      <c r="D416" s="1">
        <v>594.64</v>
      </c>
      <c r="E416" s="1">
        <v>599.37</v>
      </c>
      <c r="F416" s="7">
        <f>H416+($M$1*_xlfn.STDEV.P(INDEX(E:E,ROW()-$K$1+1):INDEX(E:E,ROW())))</f>
        <v>610.99634149858252</v>
      </c>
      <c r="G416" s="7">
        <f>H416-($M$1*_xlfn.STDEV.P(INDEX(E:E,ROW()-$K$1+1):INDEX(E:E,ROW())))</f>
        <v>576.34065850141747</v>
      </c>
      <c r="H416" s="2">
        <f>AVERAGE(INDEX(E:E,ROW()-$K$1+1):INDEX(E:E,ROW()))</f>
        <v>593.66849999999999</v>
      </c>
      <c r="I416" s="19">
        <f t="shared" si="6"/>
        <v>0.66451847163036459</v>
      </c>
    </row>
    <row r="417" spans="1:9" ht="15.75" customHeight="1" x14ac:dyDescent="0.2">
      <c r="A417" s="5">
        <v>45685</v>
      </c>
      <c r="B417" s="1">
        <v>600.62</v>
      </c>
      <c r="C417" s="1">
        <v>605.37</v>
      </c>
      <c r="D417" s="1">
        <v>597.25</v>
      </c>
      <c r="E417" s="1">
        <v>604.52</v>
      </c>
      <c r="F417" s="7">
        <f>H417+($M$1*_xlfn.STDEV.P(INDEX(E:E,ROW()-$K$1+1):INDEX(E:E,ROW())))</f>
        <v>611.48914191121537</v>
      </c>
      <c r="G417" s="7">
        <f>H417-($M$1*_xlfn.STDEV.P(INDEX(E:E,ROW()-$K$1+1):INDEX(E:E,ROW())))</f>
        <v>576.1658580887846</v>
      </c>
      <c r="H417" s="2">
        <f>AVERAGE(INDEX(E:E,ROW()-$K$1+1):INDEX(E:E,ROW()))</f>
        <v>593.82749999999999</v>
      </c>
      <c r="I417" s="19">
        <f t="shared" si="6"/>
        <v>0.80270401964185767</v>
      </c>
    </row>
    <row r="418" spans="1:9" ht="15.75" customHeight="1" x14ac:dyDescent="0.2">
      <c r="A418" s="5">
        <v>45686</v>
      </c>
      <c r="B418" s="1">
        <v>603.72</v>
      </c>
      <c r="C418" s="1">
        <v>604.13</v>
      </c>
      <c r="D418" s="1">
        <v>599.22</v>
      </c>
      <c r="E418" s="1">
        <v>601.80999999999995</v>
      </c>
      <c r="F418" s="7">
        <f>H418+($M$1*_xlfn.STDEV.P(INDEX(E:E,ROW()-$K$1+1):INDEX(E:E,ROW())))</f>
        <v>612.16571088330727</v>
      </c>
      <c r="G418" s="7">
        <f>H418-($M$1*_xlfn.STDEV.P(INDEX(E:E,ROW()-$K$1+1):INDEX(E:E,ROW())))</f>
        <v>576.16928911669277</v>
      </c>
      <c r="H418" s="2">
        <f>AVERAGE(INDEX(E:E,ROW()-$K$1+1):INDEX(E:E,ROW()))</f>
        <v>594.16750000000002</v>
      </c>
      <c r="I418" s="19">
        <f t="shared" si="6"/>
        <v>0.71231276957333833</v>
      </c>
    </row>
    <row r="419" spans="1:9" ht="15.75" customHeight="1" x14ac:dyDescent="0.2">
      <c r="A419" s="5">
        <v>45687</v>
      </c>
      <c r="B419" s="1">
        <v>603.96</v>
      </c>
      <c r="C419" s="1">
        <v>606.6</v>
      </c>
      <c r="D419" s="1">
        <v>600.72</v>
      </c>
      <c r="E419" s="1">
        <v>605.04</v>
      </c>
      <c r="F419" s="7">
        <f>H419+($M$1*_xlfn.STDEV.P(INDEX(E:E,ROW()-$K$1+1):INDEX(E:E,ROW())))</f>
        <v>613.38441279365475</v>
      </c>
      <c r="G419" s="7">
        <f>H419-($M$1*_xlfn.STDEV.P(INDEX(E:E,ROW()-$K$1+1):INDEX(E:E,ROW())))</f>
        <v>576.63258720634553</v>
      </c>
      <c r="H419" s="2">
        <f>AVERAGE(INDEX(E:E,ROW()-$K$1+1):INDEX(E:E,ROW()))</f>
        <v>595.00850000000014</v>
      </c>
      <c r="I419" s="19">
        <f t="shared" si="6"/>
        <v>0.77295242725204394</v>
      </c>
    </row>
    <row r="420" spans="1:9" ht="15.75" customHeight="1" x14ac:dyDescent="0.2">
      <c r="A420" s="5">
        <v>45688</v>
      </c>
      <c r="B420" s="1">
        <v>607.5</v>
      </c>
      <c r="C420" s="1">
        <v>609.96</v>
      </c>
      <c r="D420" s="1">
        <v>601.04999999999995</v>
      </c>
      <c r="E420" s="1">
        <v>601.82000000000005</v>
      </c>
      <c r="F420" s="7">
        <f>H420+($M$1*_xlfn.STDEV.P(INDEX(E:E,ROW()-$K$1+1):INDEX(E:E,ROW())))</f>
        <v>613.92096217341771</v>
      </c>
      <c r="G420" s="7">
        <f>H420-($M$1*_xlfn.STDEV.P(INDEX(E:E,ROW()-$K$1+1):INDEX(E:E,ROW())))</f>
        <v>577.67003782658219</v>
      </c>
      <c r="H420" s="2">
        <f>AVERAGE(INDEX(E:E,ROW()-$K$1+1):INDEX(E:E,ROW()))</f>
        <v>595.79549999999995</v>
      </c>
      <c r="I420" s="19">
        <f t="shared" si="6"/>
        <v>0.66618886576132241</v>
      </c>
    </row>
    <row r="421" spans="1:9" ht="15.75" customHeight="1" x14ac:dyDescent="0.2">
      <c r="A421" s="5">
        <v>45691</v>
      </c>
      <c r="B421" s="1">
        <v>592.66999999999996</v>
      </c>
      <c r="C421" s="1">
        <v>600.29</v>
      </c>
      <c r="D421" s="1">
        <v>590.49</v>
      </c>
      <c r="E421" s="1">
        <v>597.77</v>
      </c>
      <c r="F421" s="7">
        <f>H421+($M$1*_xlfn.STDEV.P(INDEX(E:E,ROW()-$K$1+1):INDEX(E:E,ROW())))</f>
        <v>613.85025002694238</v>
      </c>
      <c r="G421" s="7">
        <f>H421-($M$1*_xlfn.STDEV.P(INDEX(E:E,ROW()-$K$1+1):INDEX(E:E,ROW())))</f>
        <v>579.05374997305762</v>
      </c>
      <c r="H421" s="2">
        <f>AVERAGE(INDEX(E:E,ROW()-$K$1+1):INDEX(E:E,ROW()))</f>
        <v>596.452</v>
      </c>
      <c r="I421" s="19">
        <f t="shared" si="6"/>
        <v>0.53787737266561209</v>
      </c>
    </row>
    <row r="422" spans="1:9" ht="15.75" customHeight="1" x14ac:dyDescent="0.2">
      <c r="A422" s="5">
        <v>45692</v>
      </c>
      <c r="B422" s="1">
        <v>597.83000000000004</v>
      </c>
      <c r="C422" s="1">
        <v>602.29999999999995</v>
      </c>
      <c r="D422" s="1">
        <v>597.28</v>
      </c>
      <c r="E422" s="1">
        <v>601.78</v>
      </c>
      <c r="F422" s="7">
        <f>H422+($M$1*_xlfn.STDEV.P(INDEX(E:E,ROW()-$K$1+1):INDEX(E:E,ROW())))</f>
        <v>614.36063900156978</v>
      </c>
      <c r="G422" s="7">
        <f>H422-($M$1*_xlfn.STDEV.P(INDEX(E:E,ROW()-$K$1+1):INDEX(E:E,ROW())))</f>
        <v>579.52636099843039</v>
      </c>
      <c r="H422" s="2">
        <f>AVERAGE(INDEX(E:E,ROW()-$K$1+1):INDEX(E:E,ROW()))</f>
        <v>596.94350000000009</v>
      </c>
      <c r="I422" s="19">
        <f t="shared" si="6"/>
        <v>0.6388431245672439</v>
      </c>
    </row>
    <row r="423" spans="1:9" ht="15.75" customHeight="1" x14ac:dyDescent="0.2">
      <c r="A423" s="5">
        <v>45693</v>
      </c>
      <c r="B423" s="1">
        <v>600.64</v>
      </c>
      <c r="C423" s="1">
        <v>604.37</v>
      </c>
      <c r="D423" s="1">
        <v>598.58000000000004</v>
      </c>
      <c r="E423" s="1">
        <v>604.22</v>
      </c>
      <c r="F423" s="7">
        <f>H423+($M$1*_xlfn.STDEV.P(INDEX(E:E,ROW()-$K$1+1):INDEX(E:E,ROW())))</f>
        <v>615.06868682742606</v>
      </c>
      <c r="G423" s="7">
        <f>H423-($M$1*_xlfn.STDEV.P(INDEX(E:E,ROW()-$K$1+1):INDEX(E:E,ROW())))</f>
        <v>579.70431317257385</v>
      </c>
      <c r="H423" s="2">
        <f>AVERAGE(INDEX(E:E,ROW()-$K$1+1):INDEX(E:E,ROW()))</f>
        <v>597.38649999999996</v>
      </c>
      <c r="I423" s="19">
        <f t="shared" si="6"/>
        <v>0.69323118986054688</v>
      </c>
    </row>
    <row r="424" spans="1:9" ht="15.75" customHeight="1" x14ac:dyDescent="0.2">
      <c r="A424" s="5">
        <v>45694</v>
      </c>
      <c r="B424" s="1">
        <v>605.99</v>
      </c>
      <c r="C424" s="1">
        <v>606.45000000000005</v>
      </c>
      <c r="D424" s="1">
        <v>602.63</v>
      </c>
      <c r="E424" s="1">
        <v>606.32000000000005</v>
      </c>
      <c r="F424" s="7">
        <f>H424+($M$1*_xlfn.STDEV.P(INDEX(E:E,ROW()-$K$1+1):INDEX(E:E,ROW())))</f>
        <v>615.88226332776844</v>
      </c>
      <c r="G424" s="7">
        <f>H424-($M$1*_xlfn.STDEV.P(INDEX(E:E,ROW()-$K$1+1):INDEX(E:E,ROW())))</f>
        <v>580.6597366722317</v>
      </c>
      <c r="H424" s="2">
        <f>AVERAGE(INDEX(E:E,ROW()-$K$1+1):INDEX(E:E,ROW()))</f>
        <v>598.27100000000007</v>
      </c>
      <c r="I424" s="19">
        <f t="shared" si="6"/>
        <v>0.72851852959659069</v>
      </c>
    </row>
    <row r="425" spans="1:9" ht="15.75" customHeight="1" x14ac:dyDescent="0.2">
      <c r="A425" s="5">
        <v>45695</v>
      </c>
      <c r="B425" s="1">
        <v>606.89</v>
      </c>
      <c r="C425" s="1">
        <v>608.13</v>
      </c>
      <c r="D425" s="1">
        <v>600.04999999999995</v>
      </c>
      <c r="E425" s="1">
        <v>600.77</v>
      </c>
      <c r="F425" s="7">
        <f>H425+($M$1*_xlfn.STDEV.P(INDEX(E:E,ROW()-$K$1+1):INDEX(E:E,ROW())))</f>
        <v>616.00217856841948</v>
      </c>
      <c r="G425" s="7">
        <f>H425-($M$1*_xlfn.STDEV.P(INDEX(E:E,ROW()-$K$1+1):INDEX(E:E,ROW())))</f>
        <v>581.66782143158059</v>
      </c>
      <c r="H425" s="2">
        <f>AVERAGE(INDEX(E:E,ROW()-$K$1+1):INDEX(E:E,ROW()))</f>
        <v>598.83500000000004</v>
      </c>
      <c r="I425" s="19">
        <f t="shared" si="6"/>
        <v>0.55635754274611993</v>
      </c>
    </row>
    <row r="426" spans="1:9" ht="15.75" customHeight="1" x14ac:dyDescent="0.2">
      <c r="A426" s="5">
        <v>45698</v>
      </c>
      <c r="B426" s="1">
        <v>604.03</v>
      </c>
      <c r="C426" s="1">
        <v>605.5</v>
      </c>
      <c r="D426" s="1">
        <v>602.74</v>
      </c>
      <c r="E426" s="1">
        <v>604.85</v>
      </c>
      <c r="F426" s="7">
        <f>H426+($M$1*_xlfn.STDEV.P(INDEX(E:E,ROW()-$K$1+1):INDEX(E:E,ROW())))</f>
        <v>615.17603421936235</v>
      </c>
      <c r="G426" s="7">
        <f>H426-($M$1*_xlfn.STDEV.P(INDEX(E:E,ROW()-$K$1+1):INDEX(E:E,ROW())))</f>
        <v>584.92996578063787</v>
      </c>
      <c r="H426" s="2">
        <f>AVERAGE(INDEX(E:E,ROW()-$K$1+1):INDEX(E:E,ROW()))</f>
        <v>600.05300000000011</v>
      </c>
      <c r="I426" s="19">
        <f t="shared" si="6"/>
        <v>0.65859912536130627</v>
      </c>
    </row>
    <row r="427" spans="1:9" ht="15.75" customHeight="1" x14ac:dyDescent="0.2">
      <c r="A427" s="5">
        <v>45699</v>
      </c>
      <c r="B427" s="1">
        <v>602.54999999999995</v>
      </c>
      <c r="C427" s="1">
        <v>605.86</v>
      </c>
      <c r="D427" s="1">
        <v>602.42999999999995</v>
      </c>
      <c r="E427" s="1">
        <v>605.30999999999995</v>
      </c>
      <c r="F427" s="7">
        <f>H427+($M$1*_xlfn.STDEV.P(INDEX(E:E,ROW()-$K$1+1):INDEX(E:E,ROW())))</f>
        <v>613.85257869813177</v>
      </c>
      <c r="G427" s="7">
        <f>H427-($M$1*_xlfn.STDEV.P(INDEX(E:E,ROW()-$K$1+1):INDEX(E:E,ROW())))</f>
        <v>588.64542130186828</v>
      </c>
      <c r="H427" s="2">
        <f>AVERAGE(INDEX(E:E,ROW()-$K$1+1):INDEX(E:E,ROW()))</f>
        <v>601.24900000000002</v>
      </c>
      <c r="I427" s="19">
        <f t="shared" si="6"/>
        <v>0.6611050360086177</v>
      </c>
    </row>
    <row r="428" spans="1:9" ht="15.75" customHeight="1" x14ac:dyDescent="0.2">
      <c r="A428" s="5">
        <v>45700</v>
      </c>
      <c r="B428" s="1">
        <v>599.20000000000005</v>
      </c>
      <c r="C428" s="1">
        <v>604.54999999999995</v>
      </c>
      <c r="D428" s="1">
        <v>598.51</v>
      </c>
      <c r="E428" s="1">
        <v>603.36</v>
      </c>
      <c r="F428" s="7">
        <f>H428+($M$1*_xlfn.STDEV.P(INDEX(E:E,ROW()-$K$1+1):INDEX(E:E,ROW())))</f>
        <v>611.39654147861586</v>
      </c>
      <c r="G428" s="7">
        <f>H428-($M$1*_xlfn.STDEV.P(INDEX(E:E,ROW()-$K$1+1):INDEX(E:E,ROW())))</f>
        <v>593.21845852138415</v>
      </c>
      <c r="H428" s="2">
        <f>AVERAGE(INDEX(E:E,ROW()-$K$1+1):INDEX(E:E,ROW()))</f>
        <v>602.3075</v>
      </c>
      <c r="I428" s="19">
        <f t="shared" si="6"/>
        <v>0.5578993946983446</v>
      </c>
    </row>
    <row r="429" spans="1:9" ht="15.75" customHeight="1" x14ac:dyDescent="0.2">
      <c r="A429" s="5">
        <v>45701</v>
      </c>
      <c r="B429" s="1">
        <v>604.48</v>
      </c>
      <c r="C429" s="1">
        <v>609.94000000000005</v>
      </c>
      <c r="D429" s="1">
        <v>603.20000000000005</v>
      </c>
      <c r="E429" s="1">
        <v>609.73</v>
      </c>
      <c r="F429" s="7">
        <f>H429+($M$1*_xlfn.STDEV.P(INDEX(E:E,ROW()-$K$1+1):INDEX(E:E,ROW())))</f>
        <v>611.67566311973428</v>
      </c>
      <c r="G429" s="7">
        <f>H429-($M$1*_xlfn.STDEV.P(INDEX(E:E,ROW()-$K$1+1):INDEX(E:E,ROW())))</f>
        <v>594.63433688026566</v>
      </c>
      <c r="H429" s="2">
        <f>AVERAGE(INDEX(E:E,ROW()-$K$1+1):INDEX(E:E,ROW()))</f>
        <v>603.15499999999997</v>
      </c>
      <c r="I429" s="19">
        <f t="shared" si="6"/>
        <v>0.88582677824522815</v>
      </c>
    </row>
    <row r="430" spans="1:9" ht="15.75" customHeight="1" x14ac:dyDescent="0.2">
      <c r="A430" s="5">
        <v>45702</v>
      </c>
      <c r="B430" s="1">
        <v>609.94000000000005</v>
      </c>
      <c r="C430" s="1">
        <v>610.99</v>
      </c>
      <c r="D430" s="1">
        <v>609.07000000000005</v>
      </c>
      <c r="E430" s="1">
        <v>609.70000000000005</v>
      </c>
      <c r="F430" s="7">
        <f>H430+($M$1*_xlfn.STDEV.P(INDEX(E:E,ROW()-$K$1+1):INDEX(E:E,ROW())))</f>
        <v>611.22657196378748</v>
      </c>
      <c r="G430" s="7">
        <f>H430-($M$1*_xlfn.STDEV.P(INDEX(E:E,ROW()-$K$1+1):INDEX(E:E,ROW())))</f>
        <v>596.88942803621251</v>
      </c>
      <c r="H430" s="2">
        <f>AVERAGE(INDEX(E:E,ROW()-$K$1+1):INDEX(E:E,ROW()))</f>
        <v>604.05799999999999</v>
      </c>
      <c r="I430" s="19">
        <f t="shared" si="6"/>
        <v>0.89352328668115411</v>
      </c>
    </row>
    <row r="431" spans="1:9" ht="15.75" customHeight="1" x14ac:dyDescent="0.2">
      <c r="A431" s="5">
        <v>45706</v>
      </c>
      <c r="B431" s="1">
        <v>610.88</v>
      </c>
      <c r="C431" s="1">
        <v>611.49</v>
      </c>
      <c r="D431" s="1">
        <v>608.38</v>
      </c>
      <c r="E431" s="1">
        <v>611.49</v>
      </c>
      <c r="F431" s="7">
        <f>H431+($M$1*_xlfn.STDEV.P(INDEX(E:E,ROW()-$K$1+1):INDEX(E:E,ROW())))</f>
        <v>611.9720574043572</v>
      </c>
      <c r="G431" s="7">
        <f>H431-($M$1*_xlfn.STDEV.P(INDEX(E:E,ROW()-$K$1+1):INDEX(E:E,ROW())))</f>
        <v>597.53494259564286</v>
      </c>
      <c r="H431" s="2">
        <f>AVERAGE(INDEX(E:E,ROW()-$K$1+1):INDEX(E:E,ROW()))</f>
        <v>604.75350000000003</v>
      </c>
      <c r="I431" s="19">
        <f t="shared" si="6"/>
        <v>0.96660985170899805</v>
      </c>
    </row>
    <row r="432" spans="1:9" ht="15.75" customHeight="1" x14ac:dyDescent="0.2">
      <c r="A432" s="5">
        <v>45707</v>
      </c>
      <c r="B432" s="1">
        <v>610.08000000000004</v>
      </c>
      <c r="C432" s="1">
        <v>613.23</v>
      </c>
      <c r="D432" s="1">
        <v>609.55999999999995</v>
      </c>
      <c r="E432" s="1">
        <v>612.92999999999995</v>
      </c>
      <c r="F432" s="7">
        <f>H432+($M$1*_xlfn.STDEV.P(INDEX(E:E,ROW()-$K$1+1):INDEX(E:E,ROW())))</f>
        <v>613.24262820410036</v>
      </c>
      <c r="G432" s="7">
        <f>H432-($M$1*_xlfn.STDEV.P(INDEX(E:E,ROW()-$K$1+1):INDEX(E:E,ROW())))</f>
        <v>597.25237179589976</v>
      </c>
      <c r="H432" s="2">
        <f>AVERAGE(INDEX(E:E,ROW()-$K$1+1):INDEX(E:E,ROW()))</f>
        <v>605.24750000000006</v>
      </c>
      <c r="I432" s="19">
        <f t="shared" si="6"/>
        <v>0.98044883108065262</v>
      </c>
    </row>
    <row r="433" spans="1:9" ht="15.75" customHeight="1" x14ac:dyDescent="0.2">
      <c r="A433" s="5">
        <v>45708</v>
      </c>
      <c r="B433" s="1">
        <v>611.54</v>
      </c>
      <c r="C433" s="1">
        <v>611.67999999999995</v>
      </c>
      <c r="D433" s="1">
        <v>607.02</v>
      </c>
      <c r="E433" s="1">
        <v>610.38</v>
      </c>
      <c r="F433" s="7">
        <f>H433+($M$1*_xlfn.STDEV.P(INDEX(E:E,ROW()-$K$1+1):INDEX(E:E,ROW())))</f>
        <v>613.73611859952564</v>
      </c>
      <c r="G433" s="7">
        <f>H433-($M$1*_xlfn.STDEV.P(INDEX(E:E,ROW()-$K$1+1):INDEX(E:E,ROW())))</f>
        <v>597.15288140047426</v>
      </c>
      <c r="H433" s="2">
        <f>AVERAGE(INDEX(E:E,ROW()-$K$1+1):INDEX(E:E,ROW()))</f>
        <v>605.44449999999995</v>
      </c>
      <c r="I433" s="19">
        <f t="shared" si="6"/>
        <v>0.79761981576687424</v>
      </c>
    </row>
    <row r="434" spans="1:9" ht="15.75" customHeight="1" x14ac:dyDescent="0.2">
      <c r="A434" s="5">
        <v>45709</v>
      </c>
      <c r="B434" s="1">
        <v>610.16</v>
      </c>
      <c r="C434" s="1">
        <v>610.29999999999995</v>
      </c>
      <c r="D434" s="1">
        <v>599.47</v>
      </c>
      <c r="E434" s="1">
        <v>599.94000000000005</v>
      </c>
      <c r="F434" s="7">
        <f>H434+($M$1*_xlfn.STDEV.P(INDEX(E:E,ROW()-$K$1+1):INDEX(E:E,ROW())))</f>
        <v>613.32902334325104</v>
      </c>
      <c r="G434" s="7">
        <f>H434-($M$1*_xlfn.STDEV.P(INDEX(E:E,ROW()-$K$1+1):INDEX(E:E,ROW())))</f>
        <v>596.57897665674886</v>
      </c>
      <c r="H434" s="2">
        <f>AVERAGE(INDEX(E:E,ROW()-$K$1+1):INDEX(E:E,ROW()))</f>
        <v>604.95399999999995</v>
      </c>
      <c r="I434" s="19">
        <f t="shared" si="6"/>
        <v>0.20065755076131409</v>
      </c>
    </row>
    <row r="435" spans="1:9" ht="15.75" customHeight="1" x14ac:dyDescent="0.2">
      <c r="A435" s="5">
        <v>45712</v>
      </c>
      <c r="B435" s="1">
        <v>602.02</v>
      </c>
      <c r="C435" s="1">
        <v>603.03</v>
      </c>
      <c r="D435" s="1">
        <v>596.49</v>
      </c>
      <c r="E435" s="1">
        <v>597.21</v>
      </c>
      <c r="F435" s="7">
        <f>H435+($M$1*_xlfn.STDEV.P(INDEX(E:E,ROW()-$K$1+1):INDEX(E:E,ROW())))</f>
        <v>613.31307232745689</v>
      </c>
      <c r="G435" s="7">
        <f>H435-($M$1*_xlfn.STDEV.P(INDEX(E:E,ROW()-$K$1+1):INDEX(E:E,ROW())))</f>
        <v>595.51892767254299</v>
      </c>
      <c r="H435" s="2">
        <f>AVERAGE(INDEX(E:E,ROW()-$K$1+1):INDEX(E:E,ROW()))</f>
        <v>604.41599999999994</v>
      </c>
      <c r="I435" s="19">
        <f t="shared" si="6"/>
        <v>9.5035325397900217E-2</v>
      </c>
    </row>
    <row r="436" spans="1:9" ht="15.75" customHeight="1" x14ac:dyDescent="0.2">
      <c r="A436" s="5">
        <v>45713</v>
      </c>
      <c r="B436" s="1">
        <v>597.15</v>
      </c>
      <c r="C436" s="1">
        <v>597.89</v>
      </c>
      <c r="D436" s="1">
        <v>589.55999999999995</v>
      </c>
      <c r="E436" s="1">
        <v>594.24</v>
      </c>
      <c r="F436" s="7">
        <f>H436+($M$1*_xlfn.STDEV.P(INDEX(E:E,ROW()-$K$1+1):INDEX(E:E,ROW())))</f>
        <v>613.88125390554603</v>
      </c>
      <c r="G436" s="7">
        <f>H436-($M$1*_xlfn.STDEV.P(INDEX(E:E,ROW()-$K$1+1):INDEX(E:E,ROW())))</f>
        <v>594.43774609445393</v>
      </c>
      <c r="H436" s="2">
        <f>AVERAGE(INDEX(E:E,ROW()-$K$1+1):INDEX(E:E,ROW()))</f>
        <v>604.15949999999998</v>
      </c>
      <c r="I436" s="19">
        <f>(E436-G436)/(F436-G436)</f>
        <v>-1.0170289043271758E-2</v>
      </c>
    </row>
    <row r="437" spans="1:9" ht="15.75" customHeight="1" x14ac:dyDescent="0.2">
      <c r="A437" s="5">
        <v>45714</v>
      </c>
      <c r="B437" s="1">
        <v>595.92999999999995</v>
      </c>
      <c r="C437" s="1">
        <v>599.58000000000004</v>
      </c>
      <c r="D437" s="1">
        <v>591.86</v>
      </c>
      <c r="E437" s="1">
        <v>594.54</v>
      </c>
      <c r="F437" s="7">
        <f>H437+($M$1*_xlfn.STDEV.P(INDEX(E:E,ROW()-$K$1+1):INDEX(E:E,ROW())))</f>
        <v>614.24338519261164</v>
      </c>
      <c r="G437" s="7">
        <f>H437-($M$1*_xlfn.STDEV.P(INDEX(E:E,ROW()-$K$1+1):INDEX(E:E,ROW())))</f>
        <v>593.07761480738827</v>
      </c>
      <c r="H437" s="2">
        <f>AVERAGE(INDEX(E:E,ROW()-$K$1+1):INDEX(E:E,ROW()))</f>
        <v>603.66049999999996</v>
      </c>
      <c r="I437" s="19">
        <f t="shared" si="6"/>
        <v>6.9091989849452307E-2</v>
      </c>
    </row>
    <row r="438" spans="1:9" ht="15.75" customHeight="1" x14ac:dyDescent="0.2">
      <c r="A438" s="5">
        <v>45715</v>
      </c>
      <c r="B438" s="1">
        <v>596.85</v>
      </c>
      <c r="C438" s="1">
        <v>598.02</v>
      </c>
      <c r="D438" s="1">
        <v>584.65</v>
      </c>
      <c r="E438" s="1">
        <v>585.04999999999995</v>
      </c>
      <c r="F438" s="7">
        <f>H438+($M$1*_xlfn.STDEV.P(INDEX(E:E,ROW()-$K$1+1):INDEX(E:E,ROW())))</f>
        <v>616.15568247831311</v>
      </c>
      <c r="G438" s="7">
        <f>H438-($M$1*_xlfn.STDEV.P(INDEX(E:E,ROW()-$K$1+1):INDEX(E:E,ROW())))</f>
        <v>589.48931752168664</v>
      </c>
      <c r="H438" s="2">
        <f>AVERAGE(INDEX(E:E,ROW()-$K$1+1):INDEX(E:E,ROW()))</f>
        <v>602.82249999999988</v>
      </c>
      <c r="I438" s="19">
        <f t="shared" si="6"/>
        <v>-0.16647629059706318</v>
      </c>
    </row>
    <row r="439" spans="1:9" ht="15.75" customHeight="1" x14ac:dyDescent="0.2">
      <c r="A439" s="5">
        <v>45716</v>
      </c>
      <c r="B439" s="1">
        <v>585.55999999999995</v>
      </c>
      <c r="C439" s="1">
        <v>594.72</v>
      </c>
      <c r="D439" s="1">
        <v>582.44000000000005</v>
      </c>
      <c r="E439" s="1">
        <v>594.17999999999995</v>
      </c>
      <c r="F439" s="7">
        <f>H439+($M$1*_xlfn.STDEV.P(INDEX(E:E,ROW()-$K$1+1):INDEX(E:E,ROW())))</f>
        <v>616.08346533609097</v>
      </c>
      <c r="G439" s="7">
        <f>H439-($M$1*_xlfn.STDEV.P(INDEX(E:E,ROW()-$K$1+1):INDEX(E:E,ROW())))</f>
        <v>588.475534663909</v>
      </c>
      <c r="H439" s="2">
        <f>AVERAGE(INDEX(E:E,ROW()-$K$1+1):INDEX(E:E,ROW()))</f>
        <v>602.27949999999998</v>
      </c>
      <c r="I439" s="19">
        <f t="shared" si="6"/>
        <v>0.20662415462520797</v>
      </c>
    </row>
  </sheetData>
  <hyperlinks>
    <hyperlink ref="P1" r:id="rId1" display="Full List of Templates" xr:uid="{F754F1D1-6938-4249-8AFA-8BA7551E99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dcterms:created xsi:type="dcterms:W3CDTF">2023-01-26T12:28:16Z</dcterms:created>
  <dcterms:modified xsi:type="dcterms:W3CDTF">2025-05-15T11:26:22Z</dcterms:modified>
</cp:coreProperties>
</file>